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65" windowWidth="21720" windowHeight="8715" tabRatio="753" activeTab="3"/>
  </bookViews>
  <sheets>
    <sheet name="ENERO" sheetId="9" r:id="rId1"/>
    <sheet name="FEBRERO" sheetId="10" r:id="rId2"/>
    <sheet name=" MARZO" sheetId="5" r:id="rId3"/>
    <sheet name="ABRIL" sheetId="6" r:id="rId4"/>
    <sheet name="MAYO" sheetId="7" r:id="rId5"/>
    <sheet name="JUNIO" sheetId="8" r:id="rId6"/>
    <sheet name="JULIO" sheetId="11" r:id="rId7"/>
    <sheet name="AGOSTO" sheetId="12" r:id="rId8"/>
    <sheet name="SETIEMBRE" sheetId="13" r:id="rId9"/>
    <sheet name="OCTUBRE" sheetId="14" r:id="rId10"/>
    <sheet name="NOVIEMBRE" sheetId="15" r:id="rId11"/>
    <sheet name="DICIEMBRE" sheetId="16" r:id="rId12"/>
  </sheets>
  <definedNames>
    <definedName name="_xlnm._FilterDatabase" localSheetId="3" hidden="1">ABRIL!$A$8:$L$21</definedName>
  </definedNames>
  <calcPr calcId="124519"/>
</workbook>
</file>

<file path=xl/calcChain.xml><?xml version="1.0" encoding="utf-8"?>
<calcChain xmlns="http://schemas.openxmlformats.org/spreadsheetml/2006/main">
  <c r="J125" i="6"/>
  <c r="J124"/>
  <c r="J104"/>
  <c r="J83"/>
  <c r="J62"/>
  <c r="J41"/>
  <c r="J298" i="5" l="1"/>
  <c r="J299" l="1"/>
  <c r="J277"/>
  <c r="J256"/>
  <c r="J234"/>
  <c r="J212"/>
  <c r="J191"/>
  <c r="J169"/>
  <c r="J148"/>
  <c r="J127"/>
  <c r="J105"/>
  <c r="J84"/>
  <c r="J63"/>
  <c r="J41"/>
  <c r="J331" i="10" l="1"/>
  <c r="J108" l="1"/>
  <c r="J86"/>
  <c r="J64"/>
  <c r="J42"/>
  <c r="J20"/>
  <c r="J306"/>
  <c r="J284"/>
  <c r="J262"/>
  <c r="J332" s="1"/>
  <c r="J240"/>
  <c r="J218"/>
  <c r="J196"/>
  <c r="J174"/>
  <c r="J152"/>
  <c r="J130"/>
  <c r="J61" i="9" l="1"/>
  <c r="J62" s="1"/>
  <c r="J20" i="16" l="1"/>
  <c r="J20" i="15"/>
  <c r="J20" i="14"/>
  <c r="J20" i="13"/>
  <c r="J20" i="12"/>
  <c r="J20" i="11"/>
  <c r="J20" i="8"/>
  <c r="J19" i="7"/>
  <c r="J20" i="6"/>
  <c r="J19" i="5"/>
  <c r="J42" i="9" l="1"/>
  <c r="J20"/>
</calcChain>
</file>

<file path=xl/sharedStrings.xml><?xml version="1.0" encoding="utf-8"?>
<sst xmlns="http://schemas.openxmlformats.org/spreadsheetml/2006/main" count="4333" uniqueCount="1148">
  <si>
    <t xml:space="preserve">                    GOBERNACIÓN DEL XV DPTO. DE PRESIDENTE HAYES</t>
  </si>
  <si>
    <t>No</t>
  </si>
  <si>
    <t>Si</t>
  </si>
  <si>
    <t>Juan Carlos Altemburger</t>
  </si>
  <si>
    <t>Campo Aceval</t>
  </si>
  <si>
    <t>Concejal Departamental</t>
  </si>
  <si>
    <t>Rosa Saldaña</t>
  </si>
  <si>
    <t>Juan Carlos Colarte</t>
  </si>
  <si>
    <t>Arnaldo Sosa</t>
  </si>
  <si>
    <t>Claudio Gómez</t>
  </si>
  <si>
    <t>Zulma Gómez</t>
  </si>
  <si>
    <t>Director de Administración y Finanzas</t>
  </si>
  <si>
    <t>Atilio López</t>
  </si>
  <si>
    <t>Arsenio Gómez</t>
  </si>
  <si>
    <t>Justo Mendieta</t>
  </si>
  <si>
    <t>Secretaria de Acción Social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</si>
  <si>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</si>
  <si>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PLANILLA DE REGISTRO MENSUAL DE VIATICOS</t>
  </si>
  <si>
    <t>Leyes N° 2597/05, 2686/05 y 3287/07</t>
  </si>
  <si>
    <t>N° 6</t>
  </si>
  <si>
    <t>C.I. N°</t>
  </si>
  <si>
    <t>Nombre y Apellido del Beneficiario</t>
  </si>
  <si>
    <t>Cargo o Función que desempeña</t>
  </si>
  <si>
    <t>N° / Fecha</t>
  </si>
  <si>
    <t>Destino de la comisión de servicio</t>
  </si>
  <si>
    <t>Periodo de la comisión de servicio</t>
  </si>
  <si>
    <t>Motivo de la comisión de servicio</t>
  </si>
  <si>
    <t>Viático Asignado (Gs.)</t>
  </si>
  <si>
    <t>Disposición legal de asignación de viático</t>
  </si>
  <si>
    <t>Registro Contable - SICO</t>
  </si>
  <si>
    <t>N° Obligación Fecha</t>
  </si>
  <si>
    <t>N° Egreso Fecha</t>
  </si>
  <si>
    <r>
      <t xml:space="preserve">INSTITUCIÓN: </t>
    </r>
    <r>
      <rPr>
        <sz val="11"/>
        <rFont val="Times New Roman"/>
        <family val="1"/>
      </rPr>
      <t>GOBERNACIÓN DEL XV DPTO. DE PRESIDENTE HAYES</t>
    </r>
  </si>
  <si>
    <t>Funcionario Si/No</t>
  </si>
  <si>
    <t>N° 7</t>
  </si>
  <si>
    <t>Tte. Manuel Irala Fernández</t>
  </si>
  <si>
    <t>N° 8</t>
  </si>
  <si>
    <t>Secretaria de Medio Ambiente</t>
  </si>
  <si>
    <t>Secretario de Agricultura y Ganadería</t>
  </si>
  <si>
    <t>N° 9</t>
  </si>
  <si>
    <t>General Bruguez y Tte. Esteban Martínez.</t>
  </si>
  <si>
    <t>Chofer de la Junta Departamental</t>
  </si>
  <si>
    <t>General Bruguez.</t>
  </si>
  <si>
    <t>N° 10</t>
  </si>
  <si>
    <t>María Crescencia Contessi</t>
  </si>
  <si>
    <t>Pablo Mereles</t>
  </si>
  <si>
    <t>Chofer de Ambulancia</t>
  </si>
  <si>
    <t>Colonia Ceibo</t>
  </si>
  <si>
    <t>Chofer de Camioneta</t>
  </si>
  <si>
    <t>Puerto Pinasco</t>
  </si>
  <si>
    <t>N° 11</t>
  </si>
  <si>
    <t>N° 12</t>
  </si>
  <si>
    <t>Fortín Caballero</t>
  </si>
  <si>
    <t>Operador de Motoniveladora</t>
  </si>
  <si>
    <t>Responsable de UOC</t>
  </si>
  <si>
    <t>N° 1</t>
  </si>
  <si>
    <t>TOTAL: SON GUARANIES</t>
  </si>
  <si>
    <r>
      <t xml:space="preserve">MES: </t>
    </r>
    <r>
      <rPr>
        <sz val="11"/>
        <rFont val="Times New Roman"/>
        <family val="1"/>
      </rPr>
      <t>ENERO/2017</t>
    </r>
  </si>
  <si>
    <r>
      <t xml:space="preserve">MES: </t>
    </r>
    <r>
      <rPr>
        <sz val="11"/>
        <rFont val="Times New Roman"/>
        <family val="1"/>
      </rPr>
      <t>FEBRERO/2017</t>
    </r>
  </si>
  <si>
    <t>N° 2</t>
  </si>
  <si>
    <t>Resolución N° 23/17 09/01/17</t>
  </si>
  <si>
    <t>Del 09/01/17 al 10/01/17</t>
  </si>
  <si>
    <t>Traslado de óvito desde la ciudad de Asunción hasta la localidad de Tte. Manuel Irala Fernández.</t>
  </si>
  <si>
    <t>Darío Ozuna</t>
  </si>
  <si>
    <t>Manuel López Jara</t>
  </si>
  <si>
    <t>Chofer de Camión Volquete</t>
  </si>
  <si>
    <t>Resolución N° 26/17 10/01/17</t>
  </si>
  <si>
    <t>Resolución N° 30/17 11/01/17</t>
  </si>
  <si>
    <t>Del 10/01/17 al 14/01/17</t>
  </si>
  <si>
    <t>Del 11/01/17 al 13/01/17</t>
  </si>
  <si>
    <t>Traslado de víveres desde la localidad de Villa Choferes hasta La Patria.</t>
  </si>
  <si>
    <t>Visitas de trabajo a las localidades de General Bruguez, Cadete Pando, Fortín Caballero, Tte. Esteban Martínez y Rojas Silva.</t>
  </si>
  <si>
    <t>Resolución N° 31/17 12/01/17</t>
  </si>
  <si>
    <t>Del 17/01/17 al 18/01/17</t>
  </si>
  <si>
    <t>Reunión de coordinación de trabajos con técnicos de la empresa Shirosawa y productores de la zona.</t>
  </si>
  <si>
    <t>Resolución N° 40/17 16/01/17</t>
  </si>
  <si>
    <t>Nueva Mestre, Acceso Río Verde Sur, Las Palmeras y Ramales.</t>
  </si>
  <si>
    <t>Del 18/01/17 al 01/02/17</t>
  </si>
  <si>
    <t>Reparación de caminos, raspada, cuneteada y perfilada.</t>
  </si>
  <si>
    <t>Oficial de Identificaciones</t>
  </si>
  <si>
    <t>Resolución N° 46/17 18/01/17</t>
  </si>
  <si>
    <t>Entrega de cédulas de identidad policial.</t>
  </si>
  <si>
    <t>Resolución N° 47/17 18/01/17</t>
  </si>
  <si>
    <t>Del 15/01/17 al 16/01/17</t>
  </si>
  <si>
    <t>Traslado de óvito desde la ciudad de Villa Hayes hasta la localidad de la Colonia Ceibo.</t>
  </si>
  <si>
    <t>Resolución N° 48/17 18/01/17</t>
  </si>
  <si>
    <t>Traslado de maquinarias desde la localidad de Fortín Caballero hasta la sede de la Gobernación de Pdte. Hayes.</t>
  </si>
  <si>
    <t>Nery Osvaldo Britez</t>
  </si>
  <si>
    <t>Resolución N° 49/17 18/01/17</t>
  </si>
  <si>
    <t>Tte. Esteban Martínez</t>
  </si>
  <si>
    <t>Del 19/01/17 al 20/01/17</t>
  </si>
  <si>
    <t>Verificación de obras en la Esc. San Felipe y relevamiento de datos en la localidad de Tte. Esteban Martínez.</t>
  </si>
  <si>
    <t>Carlos Darío Núñez</t>
  </si>
  <si>
    <t>N° 3</t>
  </si>
  <si>
    <r>
      <t xml:space="preserve">MES: </t>
    </r>
    <r>
      <rPr>
        <sz val="11"/>
        <rFont val="Times New Roman"/>
        <family val="1"/>
      </rPr>
      <t>MARZO/2017</t>
    </r>
  </si>
  <si>
    <t>N° 4</t>
  </si>
  <si>
    <r>
      <t xml:space="preserve">MES: </t>
    </r>
    <r>
      <rPr>
        <sz val="11"/>
        <rFont val="Times New Roman"/>
        <family val="1"/>
      </rPr>
      <t>ABRIL/2017</t>
    </r>
  </si>
  <si>
    <t>N° 5</t>
  </si>
  <si>
    <r>
      <t xml:space="preserve">MES: </t>
    </r>
    <r>
      <rPr>
        <sz val="11"/>
        <rFont val="Times New Roman"/>
        <family val="1"/>
      </rPr>
      <t>MAYO/2017</t>
    </r>
  </si>
  <si>
    <r>
      <t xml:space="preserve">MES: </t>
    </r>
    <r>
      <rPr>
        <sz val="11"/>
        <rFont val="Times New Roman"/>
        <family val="1"/>
      </rPr>
      <t>JUNIO/2017</t>
    </r>
  </si>
  <si>
    <r>
      <t xml:space="preserve">MES: </t>
    </r>
    <r>
      <rPr>
        <sz val="11"/>
        <rFont val="Times New Roman"/>
        <family val="1"/>
      </rPr>
      <t>JULIO/2017</t>
    </r>
  </si>
  <si>
    <r>
      <t xml:space="preserve">MES: </t>
    </r>
    <r>
      <rPr>
        <sz val="11"/>
        <rFont val="Times New Roman"/>
        <family val="1"/>
      </rPr>
      <t>AGOSTO/2017</t>
    </r>
  </si>
  <si>
    <r>
      <t xml:space="preserve">MES: </t>
    </r>
    <r>
      <rPr>
        <sz val="11"/>
        <rFont val="Times New Roman"/>
        <family val="1"/>
      </rPr>
      <t>SETIEMBRE/2017</t>
    </r>
  </si>
  <si>
    <r>
      <t xml:space="preserve">MES: </t>
    </r>
    <r>
      <rPr>
        <sz val="11"/>
        <rFont val="Times New Roman"/>
        <family val="1"/>
      </rPr>
      <t>OCTUBRE/2017</t>
    </r>
  </si>
  <si>
    <r>
      <t xml:space="preserve">MES: </t>
    </r>
    <r>
      <rPr>
        <sz val="11"/>
        <rFont val="Times New Roman"/>
        <family val="1"/>
      </rPr>
      <t>NOVIEMBRE/2017</t>
    </r>
  </si>
  <si>
    <r>
      <t xml:space="preserve">MES: </t>
    </r>
    <r>
      <rPr>
        <sz val="11"/>
        <rFont val="Times New Roman"/>
        <family val="1"/>
      </rPr>
      <t>DICIEMBRE/2017</t>
    </r>
  </si>
  <si>
    <t>Resolución N° 18/17 06/01/17</t>
  </si>
  <si>
    <t>Del 05/01/17 al 09/01/17</t>
  </si>
  <si>
    <t>Asistencia técnica a comunidades indígenas relacionados a preparación de suelo.</t>
  </si>
  <si>
    <t>Esteban Saldívar</t>
  </si>
  <si>
    <t>Chofer del Señor Gobernador</t>
  </si>
  <si>
    <t>TOTAL: SON GUARANIES CINCO MILLONES CIEN MIL.</t>
  </si>
  <si>
    <t>Nancy Carolina Acosta Millán</t>
  </si>
  <si>
    <t>Del 25/01/17 26/01/17</t>
  </si>
  <si>
    <t>TOTAL: SON GUARANIES CUATRO MILLONES.</t>
  </si>
  <si>
    <t>Resolución N° 55/17 20/01/17</t>
  </si>
  <si>
    <t>Pozo Colorado y Nueva Mestre</t>
  </si>
  <si>
    <t>Del 20/01/17 al 21/01/17</t>
  </si>
  <si>
    <t>Verificación de obras en las localidades de Pozo Colorado y Nueva Mestre.</t>
  </si>
  <si>
    <t>Francisco Ozuna</t>
  </si>
  <si>
    <t>Secretario General de la Junta Departamental</t>
  </si>
  <si>
    <t>Pag. 1/3</t>
  </si>
  <si>
    <t>Pag. 2/3</t>
  </si>
  <si>
    <t>Pag. 3/3</t>
  </si>
  <si>
    <t>Econ. Nery Osvaldo Britez Ayala</t>
  </si>
  <si>
    <t>C.I. N° 1.784.091</t>
  </si>
  <si>
    <t>TOTAL: SON GUARANIES DOS MILLONES DOSCIENTOS MIL.</t>
  </si>
  <si>
    <t>TOTAL DE VIATICOS DEL MES: SON GUARANIES ONCE MILLONES TRESCIENTOS MIL.</t>
  </si>
  <si>
    <t>Obligación N° 2775 28/12/16</t>
  </si>
  <si>
    <t>Esteban Saldivar</t>
  </si>
  <si>
    <t>Resolución N° 51/17 19/01/17</t>
  </si>
  <si>
    <t>Verificación de parcelas realizadas con maquinarias de la Gobernación y entrega de semillas a la Comunidad Indígena, Nichs A Toyish, 12 de Junio y Campo Alegre del distrito de Irala Fernández.</t>
  </si>
  <si>
    <t>Chofer de Minibús</t>
  </si>
  <si>
    <t>Resolución N° 56/17 20/01/17</t>
  </si>
  <si>
    <t>José Falcón y Caacupé.</t>
  </si>
  <si>
    <t>Del 20/01/17 al 21/01/17 y 22/01/17</t>
  </si>
  <si>
    <t>Traslado de la Selección Villahayense de Futsal hasta la localidad de José Falcón. Traslado de feligreses desde la ciudad de Villa Hayes hasta la ciudad de Caacupé.</t>
  </si>
  <si>
    <t>Eduardo Guerrero</t>
  </si>
  <si>
    <t>Tractorista</t>
  </si>
  <si>
    <t>Resolución N° 58/17 23/01/17</t>
  </si>
  <si>
    <t>El Estribo</t>
  </si>
  <si>
    <t>Del 24/01/17 al 02/02/17</t>
  </si>
  <si>
    <t>Trabajos de preparación de suelo para cultivo.</t>
  </si>
  <si>
    <t>Arturo Florentín</t>
  </si>
  <si>
    <t>Chofer de Camión Tumba</t>
  </si>
  <si>
    <t>Resolución N° 61/17 24/01/17</t>
  </si>
  <si>
    <t>General Bruguez</t>
  </si>
  <si>
    <t>Traslado de productos agrícolas desde la localidad de General Bruguez hasta la ciudad de Asunción.</t>
  </si>
  <si>
    <t>Nina Amarilla</t>
  </si>
  <si>
    <t>Asistente de la Secretaría de Ayuda Humanitaria y Protección Civil</t>
  </si>
  <si>
    <t>Resolución N° 62/17 24/01/17</t>
  </si>
  <si>
    <t>Del 25/01/17 al 26/01/17</t>
  </si>
  <si>
    <t>Acompañamiento a servicios de cedulación y ayuda técnica.</t>
  </si>
  <si>
    <t>Resolución N° 80/17 31/01/17</t>
  </si>
  <si>
    <t>Resolución N° 70/17 27/01/17</t>
  </si>
  <si>
    <t>Loma Plata</t>
  </si>
  <si>
    <t>Trabajos de mudanza desde la localidad de Loma Plata hasta la Camunidad Santa Lucía (Cerrito).</t>
  </si>
  <si>
    <t>Resolución N° 81/17 31/01/17</t>
  </si>
  <si>
    <t>Pozo Colorado, Campo Aceval y María Auxiliadora.</t>
  </si>
  <si>
    <t>Del 02/02/17 al 04/02/17</t>
  </si>
  <si>
    <t>Verificación de obras y relevamiento de datos.</t>
  </si>
  <si>
    <t>Osvaldo Tintel</t>
  </si>
  <si>
    <t>Asistente de la Junta Departamental</t>
  </si>
  <si>
    <t>Resolución N° 82/17 31/01/17</t>
  </si>
  <si>
    <t>Nueva Mestre</t>
  </si>
  <si>
    <t>Del 01/02/17 al 11/02/17</t>
  </si>
  <si>
    <t>Reparación de caminos, casco urbano y ramales.</t>
  </si>
  <si>
    <t>Reinaldo Acosta</t>
  </si>
  <si>
    <t>Operador de Pala Cargadora</t>
  </si>
  <si>
    <t>Gustavo López</t>
  </si>
  <si>
    <t>Director de Transporte</t>
  </si>
  <si>
    <t>Resolución N° 83/17 31/01/17</t>
  </si>
  <si>
    <t>Del 31/01/17 al 01/02/17</t>
  </si>
  <si>
    <t>Carga de prodcutos agrícolas para su traslado desde la localidad de General Bruguez hasta la ciudad de Asunción.</t>
  </si>
  <si>
    <t>Rodrigo Mora</t>
  </si>
  <si>
    <t>Antonio Saldívar</t>
  </si>
  <si>
    <t>Gobernador</t>
  </si>
  <si>
    <t>Resolución N° 87/17 01/02/17</t>
  </si>
  <si>
    <t>Del 30/01/17 al 02/02/17</t>
  </si>
  <si>
    <t>Visita y asistencia a comunidades indígenas de la zona.</t>
  </si>
  <si>
    <t xml:space="preserve">Andrés Marín </t>
  </si>
  <si>
    <t>Secretario General</t>
  </si>
  <si>
    <t>Yunior Cabrera</t>
  </si>
  <si>
    <t>Custodio del Señor Gobernador</t>
  </si>
  <si>
    <t>Fátima Pascottini</t>
  </si>
  <si>
    <t>Asistente de Secretaría Privada</t>
  </si>
  <si>
    <t>Resolución N° 88/17 01/02/17</t>
  </si>
  <si>
    <t>Pozo Colorado</t>
  </si>
  <si>
    <t>Traslado de paciente.</t>
  </si>
  <si>
    <t>Pozo Colorado a Asunción</t>
  </si>
  <si>
    <t>Resolución N° 89/17 01/02/17</t>
  </si>
  <si>
    <t>Del 21/12/16 al 22/12/16</t>
  </si>
  <si>
    <t>Distribución de víveres a comunidades indígenas.</t>
  </si>
  <si>
    <t>Esteban Ríos Isasi</t>
  </si>
  <si>
    <t>Secretario de Pueblos Originarios</t>
  </si>
  <si>
    <t>Higinio Vera</t>
  </si>
  <si>
    <t>Asistente de Secretaría de Pueblos Originarios</t>
  </si>
  <si>
    <t>Federico Wunderlich</t>
  </si>
  <si>
    <t>Secretario de Obras Públicas</t>
  </si>
  <si>
    <t>Resolución N° 90/17 01/02/17</t>
  </si>
  <si>
    <t>Del 06/02/17 al 08/02/17</t>
  </si>
  <si>
    <t>Fiscalización de obras en la localidad de Campo Aceval.</t>
  </si>
  <si>
    <t>Resolución N° 91/17 01/02/17</t>
  </si>
  <si>
    <t>Del 30/01/17 al 01/02/17</t>
  </si>
  <si>
    <t>Resolución N° 92/17 02/02/17</t>
  </si>
  <si>
    <t>Aregua</t>
  </si>
  <si>
    <t>Del 03/02/17 al 05/02/17</t>
  </si>
  <si>
    <t>Traslado de grupo juvenil para participación en campamento en la ciudad de Aregua.</t>
  </si>
  <si>
    <t>Traslado del Concejal Lorenzo Gamarra para trabajos de verificación y terminación de obras.</t>
  </si>
  <si>
    <t>Chofer</t>
  </si>
  <si>
    <t>Resolución N° 95/17 03/02/17</t>
  </si>
  <si>
    <t>Tajamar Kavaju, Kenaten y Jerusalén.</t>
  </si>
  <si>
    <t>30/01/17 al 31/01/17</t>
  </si>
  <si>
    <t>Traslado de materiales de construcción.</t>
  </si>
  <si>
    <t>Irma Cabral</t>
  </si>
  <si>
    <t>Asist. de Servicios Generales</t>
  </si>
  <si>
    <t>Resolución N° 104/17 06/02/17</t>
  </si>
  <si>
    <t>Trabajos de asistencia a comunidades indígenas.</t>
  </si>
  <si>
    <t>Carlos Alberto Samaniego</t>
  </si>
  <si>
    <t>Encargado de Servicios Generales</t>
  </si>
  <si>
    <t>Albino Páez</t>
  </si>
  <si>
    <t>Asistente de la Secretaría de la Secretaría de Educación y Cultura</t>
  </si>
  <si>
    <t>Óscar Arce</t>
  </si>
  <si>
    <t>Diego Gómez</t>
  </si>
  <si>
    <t>Asistente de la Secretaría de Agricultura y Ganadería</t>
  </si>
  <si>
    <t>Facundo Gonález</t>
  </si>
  <si>
    <t>Herculano Villar</t>
  </si>
  <si>
    <t>Marcelino García</t>
  </si>
  <si>
    <t>Resolución N° 116/17 07/02/17</t>
  </si>
  <si>
    <t>Del 01/01/17 al 31/01/17</t>
  </si>
  <si>
    <t>Custodio y acompañamiento al Señor Gobernador por el mes de Enero.</t>
  </si>
  <si>
    <t>Héctor González Ojeda</t>
  </si>
  <si>
    <t>Pozo Colorado, Puerto Pinasco, General Bruguez y Tte. Manuel Irala Fernández.</t>
  </si>
  <si>
    <t>Welnder Báez</t>
  </si>
  <si>
    <t>Gustavo Adolfo Silva</t>
  </si>
  <si>
    <t>Resolución N° 118/17 08/02/17</t>
  </si>
  <si>
    <t>La Patria</t>
  </si>
  <si>
    <t>Del 09/02/17 al 10/02/17</t>
  </si>
  <si>
    <t>Jornada de inauguración de aulas en la Esc. Bás. N° 7790 4 de Abril y la Esc. Bás. N° 7735 Kenaten.</t>
  </si>
  <si>
    <t>Germán Rojas</t>
  </si>
  <si>
    <t>Secretario de la Juventud</t>
  </si>
  <si>
    <t>Fernando Contessi</t>
  </si>
  <si>
    <t>Secretario de Ayuda Humanitaria y Protección Civil</t>
  </si>
  <si>
    <t>Resolución N° 119/17 08/02/17</t>
  </si>
  <si>
    <t>La Patria y Campo Aceval.</t>
  </si>
  <si>
    <t>Del 09/02/17 al 11/02/17</t>
  </si>
  <si>
    <t>Acompañamiento a verificación e inauguración de obras.</t>
  </si>
  <si>
    <t>Rubén Anzoni Acosta</t>
  </si>
  <si>
    <t>Resolución N° 120/17 08/02/17</t>
  </si>
  <si>
    <t>Ninfa</t>
  </si>
  <si>
    <t>Traslado de funcionarios de la Municipalidad de Puerto Falcón hasta la localidad de Ninfa para relevamiento de datos.</t>
  </si>
  <si>
    <t>Resolución N° 121/17 08/02/17</t>
  </si>
  <si>
    <t>Del 08/02/17 al 09/02/17</t>
  </si>
  <si>
    <t>Reunión de trabajo con autoridades de la Municipalidad de Tte. Manuel Irala Fernández y capacitación técnica a funcionarios.</t>
  </si>
  <si>
    <t>José Bordón</t>
  </si>
  <si>
    <t>Asesor de UOC</t>
  </si>
  <si>
    <t>Resolución N° 122/17 08/02/17</t>
  </si>
  <si>
    <t>Participación de acto de Inauguración de aulas.</t>
  </si>
  <si>
    <t>Lorenzo Gamarra</t>
  </si>
  <si>
    <t>Roberto Ferreira</t>
  </si>
  <si>
    <t>Auditor Interno</t>
  </si>
  <si>
    <t>Resolución N° 123/17 08/02/17</t>
  </si>
  <si>
    <t>Del 13/02/17 al 14/02/17</t>
  </si>
  <si>
    <t>Capacitación técnica y acompañamiento al proceso de implemetación del MECIP en el municipio de Tte. Manuel Irala Fernández.</t>
  </si>
  <si>
    <t>Esmelda Torres</t>
  </si>
  <si>
    <t>Asistente de la Dirección de Planificación</t>
  </si>
  <si>
    <t>Juan Luis Fernández</t>
  </si>
  <si>
    <t>Asistente de la Dirección de Talento Humano</t>
  </si>
  <si>
    <t>Raquel Astigarraga</t>
  </si>
  <si>
    <t>Asistente de la Dirección de Administración y Finanzas</t>
  </si>
  <si>
    <t>Resolución N° 124/17 08/02/17</t>
  </si>
  <si>
    <t>Traslado de funcionarios de la Secretaría de Educación y Cultura para participación en jornadas de inauguración de aulas.</t>
  </si>
  <si>
    <t>Resolución N° 125/17 08/02/17</t>
  </si>
  <si>
    <t>Jhoni Areco</t>
  </si>
  <si>
    <t>Fiscalizador de Obras</t>
  </si>
  <si>
    <t>Asistente de la Secretaría de Pueblos Originarios</t>
  </si>
  <si>
    <t>Rodney Pereira</t>
  </si>
  <si>
    <t>Director de Comunicaciones</t>
  </si>
  <si>
    <t>Resolución N° 126/17 08/02/17</t>
  </si>
  <si>
    <t>Cobertura en inauguración de aulas  en la Esc. Bás. N° 7790 4 de Abril y la Esc. Bás. N° 7735 Kenaten.</t>
  </si>
  <si>
    <t>Esmilce Espinoza</t>
  </si>
  <si>
    <t>Asistente de Dirección de Comunicaciones</t>
  </si>
  <si>
    <t>Resolución N° 131/17 13/02/17</t>
  </si>
  <si>
    <t>Del 17/02/17 al 18/02/17</t>
  </si>
  <si>
    <t>Mesa de trabajo en la localidad de Tte. Manuel Irala Fernández referente a cursos de capacitación y servicios de cedulación.</t>
  </si>
  <si>
    <t>Juana León de Garay</t>
  </si>
  <si>
    <t>Secretaria de Industria y Comercio</t>
  </si>
  <si>
    <t>Nancy Carolina Acosta</t>
  </si>
  <si>
    <t>Julia Rivera de Ortiz</t>
  </si>
  <si>
    <t>Secretaria de Educación y Cultura</t>
  </si>
  <si>
    <t>Resolución N° 133/17 14/02/17</t>
  </si>
  <si>
    <t>Cándida Rosa Valdéz</t>
  </si>
  <si>
    <t>Asistente de la Secretaría de Educación y Cultura</t>
  </si>
  <si>
    <t>Lourdes Arce</t>
  </si>
  <si>
    <t>Walter Armoa</t>
  </si>
  <si>
    <t>Asistente de la Secretaría de la Juventud</t>
  </si>
  <si>
    <t>Resolución N° 134/17 14/02/17</t>
  </si>
  <si>
    <t>Coronel Oviedo</t>
  </si>
  <si>
    <t>Del 10/02/17 al 12/02/17</t>
  </si>
  <si>
    <t>Acompañamiento a jóvenes líderes en jornada de integración en Coronel Oviedo.</t>
  </si>
  <si>
    <t>Resolución N° 135/17 14/02/17</t>
  </si>
  <si>
    <t>San Bernardino.</t>
  </si>
  <si>
    <t>09/02/17, 12/02/17 y 13/02/17.</t>
  </si>
  <si>
    <t>Traslado de personas de la ciudad de Benjamín Aceval hasta Asunción para atención médica. Traslado de grupo de Danza Municipal hasta la ciudad de San Bernardino para Concurso Nacional.</t>
  </si>
  <si>
    <t>Resolución N° 136/17 14/02/17</t>
  </si>
  <si>
    <t>Resolución N° 137/17 14/02/17</t>
  </si>
  <si>
    <t>Traslado de funcionarios de la institución para jornada de capacitación referente a MECIP.</t>
  </si>
  <si>
    <t>Resolución N° 138/17 14/02/17</t>
  </si>
  <si>
    <t>Del 14/02/17 al 16/02/17</t>
  </si>
  <si>
    <t>Relevamiento de datos en las localidades de Ceibo, Tupasy Renda y Puerto Pinasco.</t>
  </si>
  <si>
    <t>Carlos Palma</t>
  </si>
  <si>
    <t>Resolución N° 139/17 14/02/17</t>
  </si>
  <si>
    <t>Traslado de paciente desde la localidad de Loma Plata hasta el Hospital Regional de Villa Hayes.</t>
  </si>
  <si>
    <t>Resolución N° 140/17 14/02/17</t>
  </si>
  <si>
    <t>Del 09/02/17 al 12/02/17</t>
  </si>
  <si>
    <t>Margarita Gloria Acuña</t>
  </si>
  <si>
    <t>Resolución N° 141/17 14/02/17</t>
  </si>
  <si>
    <t>Del 24/02/17 al 25/02/17</t>
  </si>
  <si>
    <t>Jornada de inauguración de tanque de agua e instalación de cañerías.</t>
  </si>
  <si>
    <t>Mónica Agüero</t>
  </si>
  <si>
    <t>Secretaria de Comisiones de la Junta Departamental</t>
  </si>
  <si>
    <t>Resolución N° 149/17 16/02/17</t>
  </si>
  <si>
    <t>Banco "El Peñón" y General Bruguez.</t>
  </si>
  <si>
    <t>20/02/17 y del 14/03/17 al 15/03/17</t>
  </si>
  <si>
    <t>Verificación y relevamiento de datossobre cultivos y postrior reunión con productores. Relevamiento de datos, capacitación y entrega de semillas a productores de la Comunidad "La Esperanza".</t>
  </si>
  <si>
    <t>Resolución N° 150/17 16/02/17</t>
  </si>
  <si>
    <t>19/01/17 y 20/01/17 al 23/01/17 al 24/01/17</t>
  </si>
  <si>
    <t>Trabajos de limpieza de empedrados.</t>
  </si>
  <si>
    <t>19/01/17 al 20/01/17 y 23/01/17 al 24/01/17</t>
  </si>
  <si>
    <t>Resolución N° 151/17 16/02/17</t>
  </si>
  <si>
    <t>Del 15/02/17 al 16/02/17</t>
  </si>
  <si>
    <t>Traslado de maquinarias hasta la localidad de Nueva Mestre.</t>
  </si>
  <si>
    <t>Resolución N° 152/17 16/02/17</t>
  </si>
  <si>
    <t>Del 18/02/17 al 19/02/17</t>
  </si>
  <si>
    <t>Apoyo y acompañamiento en jornada de atención médica y odontológica.</t>
  </si>
  <si>
    <t>Resolución N° 153/17 16/02/17</t>
  </si>
  <si>
    <t>Verififación de trabajos realizados por el Gobierno Departamental en la localidad de Nueva Mestre.</t>
  </si>
  <si>
    <t>Gabriel Mendieta</t>
  </si>
  <si>
    <t>Médico</t>
  </si>
  <si>
    <t>Resolución N° 155/17 17/02/17</t>
  </si>
  <si>
    <t>Jornada de atención médica y odontológica y entrega de kits de aseo bucodental.</t>
  </si>
  <si>
    <t>Sady Moreno</t>
  </si>
  <si>
    <t>Odontóloga</t>
  </si>
  <si>
    <t>Mirtha Espínola</t>
  </si>
  <si>
    <t>Asistente de Secretaría de Salud</t>
  </si>
  <si>
    <t>Carina Mendoza</t>
  </si>
  <si>
    <t>Asistente de Farmacia Social</t>
  </si>
  <si>
    <t>Jessica Amarilla</t>
  </si>
  <si>
    <t>María José Rivas</t>
  </si>
  <si>
    <t>Wenceslao Arredondo</t>
  </si>
  <si>
    <t>Asistente de Dirección de Planificación</t>
  </si>
  <si>
    <t>Cornelia Cattebeke</t>
  </si>
  <si>
    <t>Directora de Planificación</t>
  </si>
  <si>
    <t>Catherine Rivas</t>
  </si>
  <si>
    <t>Liz Cardoni</t>
  </si>
  <si>
    <t>Enfermera</t>
  </si>
  <si>
    <t>Resolución N° 156/17 17/02/17</t>
  </si>
  <si>
    <t>Del 17/02/17 al 19/02/17</t>
  </si>
  <si>
    <t>Acompañamiento en asistencia médica, odontológica y entrega de kits de higiene bucodental en la Escuela San Isidro Labrador.</t>
  </si>
  <si>
    <t>Francisco Bogado</t>
  </si>
  <si>
    <t>Asistente de la Dirección de Comunicaciones</t>
  </si>
  <si>
    <t>Resolución N° 157/17 17/02/17</t>
  </si>
  <si>
    <t>Cobertura de prensa en jornada de atención médica, odontológica y entrega de kits de higiene bucodental en la Escuela San Isidro Labrador.</t>
  </si>
  <si>
    <t>Resolución N° 162/17 20/02/17</t>
  </si>
  <si>
    <t>Nueva Mestre, La Patria y Campo Aceval.</t>
  </si>
  <si>
    <t>Del 21/02/17 al 23/02/17</t>
  </si>
  <si>
    <t>Traslado de funcionarios de la Secretaría de Obras Públicas para verificación de inicio de obras.</t>
  </si>
  <si>
    <t>Resolución N° 163/17 20/02/17</t>
  </si>
  <si>
    <t>Verificación, acompañamiemto a trabajos de reparación de caminos y asistencia a maquinarias.</t>
  </si>
  <si>
    <t>María Duarte</t>
  </si>
  <si>
    <t>Asistente de la Dirección de Transporte</t>
  </si>
  <si>
    <t>Alberto Centurión</t>
  </si>
  <si>
    <t>Resolución N° 164/17 20/02/17</t>
  </si>
  <si>
    <t>Del 20/02/17 al 21/02/17</t>
  </si>
  <si>
    <t>Traslado de maquinarias desde Tte. Manuel Irala Fernández hasta la sede de la Gobernación.</t>
  </si>
  <si>
    <t>José Guerrero</t>
  </si>
  <si>
    <t>Resolución N° 167/17 21/02/17</t>
  </si>
  <si>
    <t>Entrega de sitio de obras del Polideportivo a empresa contratista para inicio de las mismas.</t>
  </si>
  <si>
    <t>José de los Ríos</t>
  </si>
  <si>
    <t>Resolución N° 168/17 21/02/17</t>
  </si>
  <si>
    <t>General Bruguéz, La Esperanza y La Altura.</t>
  </si>
  <si>
    <t>Traslado del Concejal Nicolás Caballero para participación en reuniones con pobladores y el Comité Río Pilcomayo.</t>
  </si>
  <si>
    <t>Resolución N° 173/17 22/02/17</t>
  </si>
  <si>
    <t>Departamento Central</t>
  </si>
  <si>
    <t>Del 21/02/17 al 26/02/17</t>
  </si>
  <si>
    <t>Traslado de atletas de la Selección Paraguaya de Handball al Torneo Panamericano de Handball de Playa.</t>
  </si>
  <si>
    <t>Resolución N° 174/17 22/02/17</t>
  </si>
  <si>
    <t>Lis Sandra Paredes</t>
  </si>
  <si>
    <t>Julio González</t>
  </si>
  <si>
    <t>Treysy Vázquez</t>
  </si>
  <si>
    <t>Asistente de Rendición de Cuentas</t>
  </si>
  <si>
    <t>Resolución N° 178/17 23/02/17</t>
  </si>
  <si>
    <t>Acompañamiento a Jornada de atención médica, odontológica y entrega de kits de Higiene Bucodental correspondiente al proyecto “Una Sonrisa para Presidente Hayes”</t>
  </si>
  <si>
    <t>Luz Bella Zimmerliz</t>
  </si>
  <si>
    <t>Jefa de Patrimonio</t>
  </si>
  <si>
    <t>Luis Carlos Espinoza</t>
  </si>
  <si>
    <t>Diana Lugo</t>
  </si>
  <si>
    <t>Fátima Rudas</t>
  </si>
  <si>
    <t>Asistente de Administración y Finanzas</t>
  </si>
  <si>
    <t>Alice Serna</t>
  </si>
  <si>
    <t>Resolución N° 193/17 27/02/17</t>
  </si>
  <si>
    <t>Del 02/03/17 al 16/03/17</t>
  </si>
  <si>
    <t>Resolución N° 194/17 27/02/17</t>
  </si>
  <si>
    <t>Del 27/02/17 al 01/03/17</t>
  </si>
  <si>
    <t>Traslado de mesas, sillas y libros hasta la Esc. Bás. N° 98 Leopoldina B. de Canella y la Esc. Bás. Domingo Savio.</t>
  </si>
  <si>
    <t>Resolución N° 195/17 27/02/17</t>
  </si>
  <si>
    <t>Pedro Juan Caballero</t>
  </si>
  <si>
    <t>Del 28/02/17 al 01/03/17</t>
  </si>
  <si>
    <t>Participación en el evento de conmemoración del 147° Aniversario de la Última Batalla de la Guerra contra la Triple Alianza.</t>
  </si>
  <si>
    <t>Liza Ferreira</t>
  </si>
  <si>
    <t>Resolución N° 198/17 28/02/17</t>
  </si>
  <si>
    <t>Traslado de paciente desde la localidad de Pozo Colorado hasta Asunción.</t>
  </si>
  <si>
    <t>Resolución N° 199/17 28/02/17</t>
  </si>
  <si>
    <t>Campo Vía</t>
  </si>
  <si>
    <t>Del 03/03/17 al 04/03/17</t>
  </si>
  <si>
    <t>Traslado de funcionarios de la Secretaría de Educación y Cultura para organización de acto de inauguración de aulas en la Esc. Bás. N° 1801 San Antonio.</t>
  </si>
  <si>
    <t>Resolución N° 200/17 28/02/17</t>
  </si>
  <si>
    <t>La Patria y Tte. Manuel Irala Fernández</t>
  </si>
  <si>
    <t>Del 02/03/17 al 03/03/17</t>
  </si>
  <si>
    <t>Traslado y entrega de sillas pedagógicas a instituciones educativas de La Patria y Tte. Manuel Irala Fernández.</t>
  </si>
  <si>
    <t>Resolución N° 201/17 28/02/17</t>
  </si>
  <si>
    <t>Del 20/02/17 al 22/02/17</t>
  </si>
  <si>
    <t>Pag. 1/15</t>
  </si>
  <si>
    <t>TOTAL: SON GUARANIES CINCO MILLONES SETECIENTOS CINCUENTA MIL.</t>
  </si>
  <si>
    <t>Pag. 2/15</t>
  </si>
  <si>
    <t>TOTAL: SON GUARANIES SEIS MILLONES NOVECIENTOS CINCUENTA MIL.</t>
  </si>
  <si>
    <t>Pag. 3/15</t>
  </si>
  <si>
    <t>TOTAL: SON GUARANIES TRES MILLONES OCHOCIENTOS MIL.</t>
  </si>
  <si>
    <t>TOTAL: SON GUARANIES CINCO MILLONES TRESCIENTOS MIL.</t>
  </si>
  <si>
    <t>Pag. 4/15</t>
  </si>
  <si>
    <t>TOTAL: SON GUARANIES CINCO MILLONES CINCUENTA MIL.</t>
  </si>
  <si>
    <t>Pag. 5/15</t>
  </si>
  <si>
    <t>TOTAL: SON GUARANIES CUATRO MILLONES DOSCIENTOS MIL.</t>
  </si>
  <si>
    <t>Pag. 6/15</t>
  </si>
  <si>
    <t>Pag. 7/15</t>
  </si>
  <si>
    <t>TOTAL: SON GUARANIES TRES MILLONES SETECIENTOS MIL.</t>
  </si>
  <si>
    <t>Pag. 8/15</t>
  </si>
  <si>
    <t>TOTAL: SON GUARANIES TRES MILLONES QUINIENTOS CINCUENTA MIL.</t>
  </si>
  <si>
    <t>Pag. 9/15</t>
  </si>
  <si>
    <t>TOTAL: SON GUARANIES CUATRO MILLONES CUATROCIENTOS MIL.</t>
  </si>
  <si>
    <t>Pag. 10/15</t>
  </si>
  <si>
    <t>TOTAL: SON GUARANIES CINCO MILLONES DOSCIENTOS CINCUENTA MIL.</t>
  </si>
  <si>
    <t>TOTAL: SON GUARANIES CUATRO MILLONES QUINIENTOS MIL.</t>
  </si>
  <si>
    <t>Pag. 11/15</t>
  </si>
  <si>
    <t>Pag. 12/15</t>
  </si>
  <si>
    <t>TOTAL: SON GUARANIES CUATRO MILLONES DOSCIENTOS CINCUENTA MIL.</t>
  </si>
  <si>
    <t>Pag. 13/15</t>
  </si>
  <si>
    <t>TOTAL: SON GUARANIES OCHO MILLONES CIEN MIL.</t>
  </si>
  <si>
    <t>Pag. 14/15</t>
  </si>
  <si>
    <t>Pag. 15/15</t>
  </si>
  <si>
    <t>Pago N° 109 24/02/17</t>
  </si>
  <si>
    <t>Obligación N° 2792 28/12/16</t>
  </si>
  <si>
    <t>Pago N° 188 28/02/17</t>
  </si>
  <si>
    <t>Pago N° 189 28/02/17</t>
  </si>
  <si>
    <t>Obligación N° 2798 28/12/16</t>
  </si>
  <si>
    <t>Pago N° 174 24/02/17</t>
  </si>
  <si>
    <t>Pago N° 163 28/02/17</t>
  </si>
  <si>
    <t>Pago N° 162 28/02/17</t>
  </si>
  <si>
    <t>Pago N° 161 28/02/17</t>
  </si>
  <si>
    <t>Pago N° 149 28/02/17</t>
  </si>
  <si>
    <t>Pago N° 150 28/02/17</t>
  </si>
  <si>
    <t>Pago N° 126 28/02/17</t>
  </si>
  <si>
    <t>Pago N° 169 28/02/17</t>
  </si>
  <si>
    <t>Pago N° 170 28/02/17</t>
  </si>
  <si>
    <t>Pago N° 171 28/02/17</t>
  </si>
  <si>
    <t>Pago N° 164 28/02/17</t>
  </si>
  <si>
    <t>Pago N° 165 28/02/17</t>
  </si>
  <si>
    <t>Pago N° 166 28/02/17</t>
  </si>
  <si>
    <t>Pago N° 167 28/02/17</t>
  </si>
  <si>
    <t>Obligación N° 2776 28/12/16</t>
  </si>
  <si>
    <t>Pago N° 168 28/02/17</t>
  </si>
  <si>
    <t>Obligación N° 2773 28/12/16</t>
  </si>
  <si>
    <t>Pago N° 108 24/02/17</t>
  </si>
  <si>
    <t>Pago N° 152 28/02/17</t>
  </si>
  <si>
    <t>Pago N° 151 28/02/17</t>
  </si>
  <si>
    <t>Pago N° 153 28/02/17</t>
  </si>
  <si>
    <t>Pago N° 107 24/02/17</t>
  </si>
  <si>
    <t>Pago N° 105 24/02/17</t>
  </si>
  <si>
    <t>Pago N° 106 24/02/17</t>
  </si>
  <si>
    <t>Pago N° 121 28/02/17</t>
  </si>
  <si>
    <t>Pago N° 122 28/02/17</t>
  </si>
  <si>
    <t>Pago N° 123 28/02/17</t>
  </si>
  <si>
    <t>Pago N° 124 28/02/17</t>
  </si>
  <si>
    <t>Pago N° 118 28/02/17</t>
  </si>
  <si>
    <t>Pago N° 119 28/02/17</t>
  </si>
  <si>
    <t>Pago N° 114 24/02/17</t>
  </si>
  <si>
    <t>Pago N° 117 24/02/17</t>
  </si>
  <si>
    <t>Pago N° 111 24/02/17</t>
  </si>
  <si>
    <t>Pago N° 115 24/02/17</t>
  </si>
  <si>
    <t>Pago N° 112 24/02/17</t>
  </si>
  <si>
    <t>Pago N° 113 24/02/17</t>
  </si>
  <si>
    <t>Pago N° 156 28/02/17</t>
  </si>
  <si>
    <t>Pago N° 157 28/02/17</t>
  </si>
  <si>
    <t>Pago N° 158 28/02/17</t>
  </si>
  <si>
    <t>Pago N° 159 28/02/17</t>
  </si>
  <si>
    <t>Pago N° 160 28/02/17</t>
  </si>
  <si>
    <t>Pago N° 116 24/02/17</t>
  </si>
  <si>
    <t>Pago N° 86 21/02/17</t>
  </si>
  <si>
    <t>Pago N° 59 16/02/17</t>
  </si>
  <si>
    <t>Pago N° 85 21/02/17</t>
  </si>
  <si>
    <t>Pago N° 84      y N° 125          21/02/17</t>
  </si>
  <si>
    <t>Pago N° 90 21/02/17</t>
  </si>
  <si>
    <t>Pago N° 120          28/02/17</t>
  </si>
  <si>
    <t>Pago N° 92 21/02/17</t>
  </si>
  <si>
    <t>Pago N° 81 21/02/17</t>
  </si>
  <si>
    <t>Pago N° 82 21/02/17</t>
  </si>
  <si>
    <t>Pago N° 83 21/02/17</t>
  </si>
  <si>
    <t>Pago N° 93 21/02/17</t>
  </si>
  <si>
    <t>Pago N° 94 21/02/17</t>
  </si>
  <si>
    <t>Pago N° 95 21/02/17</t>
  </si>
  <si>
    <t>Pago N° 96 21/02/17</t>
  </si>
  <si>
    <t>Pago N° 88 21/02/17</t>
  </si>
  <si>
    <t>Pago N° 89 21/02/17</t>
  </si>
  <si>
    <t>Pago N° 87          21/02/17</t>
  </si>
  <si>
    <t>Pago N° 91 21/02/17</t>
  </si>
  <si>
    <t>Mesa de trabajo en la localidad de Tte. Manuel Irala Fernández con Concejales de la localidad.</t>
  </si>
  <si>
    <t>Pago N° 110 24/02/17</t>
  </si>
  <si>
    <t>Pago N° 97 21/02/17</t>
  </si>
  <si>
    <t>Pago N° 98 21/02/17</t>
  </si>
  <si>
    <t>Pago N° 155 28/02/17</t>
  </si>
  <si>
    <t>Pago N° 154 28/02/17</t>
  </si>
  <si>
    <t>Pago N° 199 28/02/17</t>
  </si>
  <si>
    <t>Pago N° 200 28/02/17</t>
  </si>
  <si>
    <t>Pago N° 147 28/02/17</t>
  </si>
  <si>
    <t>Pago N° 148 28/02/17</t>
  </si>
  <si>
    <t>Obligación N° 2793 28/12/16</t>
  </si>
  <si>
    <t>Pago N° 182 28/02/17</t>
  </si>
  <si>
    <t>Pago N° 175 28/02/17</t>
  </si>
  <si>
    <t>Pago N° 173 28/02/17</t>
  </si>
  <si>
    <t>Pago N° 176 28/02/17</t>
  </si>
  <si>
    <t>Pago N° 177 28/02/17</t>
  </si>
  <si>
    <t>Pago N° 246 28/02/17</t>
  </si>
  <si>
    <t>Pago N° 247 28/02/17</t>
  </si>
  <si>
    <t>Pago N° 248 28/02/17</t>
  </si>
  <si>
    <t>Pago N° 249 28/02/17</t>
  </si>
  <si>
    <t>Obligación N° 2794 28/12/16</t>
  </si>
  <si>
    <t>Pago N° 250 28/02/17</t>
  </si>
  <si>
    <t>Pago N° 172 28/02/17</t>
  </si>
  <si>
    <t>Pago N° 179 28/02/17</t>
  </si>
  <si>
    <t>Obligación N° 2795 28/12/16</t>
  </si>
  <si>
    <t>Pago N° 180 28/02/17</t>
  </si>
  <si>
    <t>Pago N° 192 28/02/17</t>
  </si>
  <si>
    <t>Pago N° 190 28/02/17</t>
  </si>
  <si>
    <t>Pago N° 191 28/02/17</t>
  </si>
  <si>
    <t>Obligación N° 2796 28/12/16</t>
  </si>
  <si>
    <t>Pago N° 196 28/02/17</t>
  </si>
  <si>
    <t>Pago N° 197 28/02/17</t>
  </si>
  <si>
    <t>Pago N° 198 28/02/17</t>
  </si>
  <si>
    <t>Pago N° 193 28/02/17</t>
  </si>
  <si>
    <t>Pago N° 194 28/02/17</t>
  </si>
  <si>
    <t>Pago N° 145 28/02/17</t>
  </si>
  <si>
    <t>Pago N° 146 28/02/17</t>
  </si>
  <si>
    <t>Pago N° 137 28/02/17</t>
  </si>
  <si>
    <t>Pago N° 138 28/02/17</t>
  </si>
  <si>
    <t>Pago N° 139 28/02/17</t>
  </si>
  <si>
    <t>Pago N° 140 28/02/17</t>
  </si>
  <si>
    <t>Pago N° 141 28/02/17</t>
  </si>
  <si>
    <t>Pago N° 142 28/02/17</t>
  </si>
  <si>
    <t>Pago N° 143 28/02/17</t>
  </si>
  <si>
    <t>Pago N° 144 28/02/17</t>
  </si>
  <si>
    <t>-</t>
  </si>
  <si>
    <t>Obligación N° 2797 28/12/16</t>
  </si>
  <si>
    <t>Facundo González</t>
  </si>
  <si>
    <t>Resolución N° 189/17 24/02/17</t>
  </si>
  <si>
    <t>Del 18/02/17 19/02/17</t>
  </si>
  <si>
    <t>Acompañamiento al Móvil Salud para jornada de atención médica y odontológica.</t>
  </si>
  <si>
    <t>Resolución N° 207/17 24/02/17</t>
  </si>
  <si>
    <t>TOTAL: SON GUARANIES SIETE MILLONES QUINIENTOS MIL.</t>
  </si>
  <si>
    <t>Pago N° 178 28/02/17</t>
  </si>
  <si>
    <t>TOTAL DE VIATICOS DEL MES: SON GUARANIES SETENTA Y SIETE MILLONES CUATROCIENTOS MIL.</t>
  </si>
  <si>
    <t>Antonio Ramón Saldívar Bobadilla</t>
  </si>
  <si>
    <t>Federico Guillermo Wunderlich Menke</t>
  </si>
  <si>
    <t>Arsenio Ramón Gómez Olmedo</t>
  </si>
  <si>
    <t>Juan Atilio López Torres</t>
  </si>
  <si>
    <t>José Guerrero Cardozo</t>
  </si>
  <si>
    <t>Resolución N° 196/17 27/02/17</t>
  </si>
  <si>
    <t>Verificación de obras, relevamiento de datos y reparación de caminos vecinales en localidades de Tte. Manuel Irala Fernández.</t>
  </si>
  <si>
    <t>Carlos Jorge Palma</t>
  </si>
  <si>
    <t>Resolución N° 202/17 28/02/17</t>
  </si>
  <si>
    <t>Km. 134</t>
  </si>
  <si>
    <t>Traslado de tanque con agua potable hasta la Escuela Bás. Samu'u.</t>
  </si>
  <si>
    <t>Resolución N° 203/17 28/02/17</t>
  </si>
  <si>
    <t>La Esperanza, Misión Inglesa y Monte Alto.</t>
  </si>
  <si>
    <t>Del 06/03/17 al 09/03/17</t>
  </si>
  <si>
    <t>Entrega de semillas y relevamiento de datos.</t>
  </si>
  <si>
    <t>Arnaldo Sosa Díaz</t>
  </si>
  <si>
    <t>Resolución N° 205/17 01/03/17</t>
  </si>
  <si>
    <t>Encarnación</t>
  </si>
  <si>
    <t>Del 27/02/17 al 12/03/17</t>
  </si>
  <si>
    <t>Traslado de la Selección Villahayense de Futsal hasta la ciudad de Encarnación para participación del Campeonato Nacional de Fútbol de Salón.</t>
  </si>
  <si>
    <t>Juan Carlos Altemburger Torres</t>
  </si>
  <si>
    <t>Resolución N° 206/17 01/03/17</t>
  </si>
  <si>
    <t>Del 06/03/17 al 08/03/17</t>
  </si>
  <si>
    <t>Reunión de coordinación de trabajos y elaboración de proyectos para agricultura familiar, autoconsumo y entrega de semillas.</t>
  </si>
  <si>
    <t>Zulma Beatriz Gómez Britez</t>
  </si>
  <si>
    <t>TOTAL: SON GUARANIES CINCO MILLONES QUINIENTOS MIL.</t>
  </si>
  <si>
    <t>Resolución N° 208/17 02/03/17</t>
  </si>
  <si>
    <t>Del 02/03/17 al 04/03/17</t>
  </si>
  <si>
    <t>Verificación de obras ejecutadas con maquinarias de la institución.</t>
  </si>
  <si>
    <t>Esteban Damián Saldívar González</t>
  </si>
  <si>
    <t>Fernando Napoleón Contessi Pérez</t>
  </si>
  <si>
    <t>Resolución N° 209/17 02/03/17</t>
  </si>
  <si>
    <t>La Herencia</t>
  </si>
  <si>
    <t>Monitoreo de almuerzo escolar y verificación del local para apertura de aulas extensivas del Instituto de Formación Docente.</t>
  </si>
  <si>
    <t>María Carmen Carballo</t>
  </si>
  <si>
    <t>Arturo José Florentín</t>
  </si>
  <si>
    <t>Resolución N° 211/17 03/03/17</t>
  </si>
  <si>
    <t>Del 06/03/17 al 07/03/17</t>
  </si>
  <si>
    <t>Traslado de sillas pedagógicas hasta instituciones educativas.</t>
  </si>
  <si>
    <t>Juan Carlos Colarte Picagua</t>
  </si>
  <si>
    <t>Resolución N° 212/17 03/03/17</t>
  </si>
  <si>
    <t>Traslado de paciente desde el Hospítal Regional de Villa Hayes hasta la localidad de Pozo Colorado.</t>
  </si>
  <si>
    <t>Resolución N° 217/17 06/03/17</t>
  </si>
  <si>
    <t>Acompañamiento al Señor Gobernador en reunión con autoridades argentinas y paraguayas. Entrega de kits de higiene bucodental y entrega de libros dentro del proyecto "Mi Primera Biblioteca".</t>
  </si>
  <si>
    <t>TOTAL: SON GUARANIES CUATRO MILLONES TRESCIENTOS MIL.</t>
  </si>
  <si>
    <t>Eduardo Ramón Guerrero</t>
  </si>
  <si>
    <t>Resolución N° 218/17 07/03/17</t>
  </si>
  <si>
    <t>Del 08/03/17 al 17/03/17</t>
  </si>
  <si>
    <t>Trabajos de mantenimiento y reparación de caminos.</t>
  </si>
  <si>
    <t>Resolución N° 221/17 08/03/17</t>
  </si>
  <si>
    <t>Del 09/03/17 al 11/03/17</t>
  </si>
  <si>
    <t>Jornada de reuniones con asociaciones civiles y organizaciones de la zona.</t>
  </si>
  <si>
    <t>Rosa María Saldaña Benítez</t>
  </si>
  <si>
    <t>Mónica Pablina Agüero Paredes</t>
  </si>
  <si>
    <t>Resolución N° 224/17 09/03/17</t>
  </si>
  <si>
    <t>Acompañamiento a la comitiva de la Federación Villahayense de Fútbol de Salón durante el Campeonato Nacional.</t>
  </si>
  <si>
    <t>Cristhian de Jesús Rojas</t>
  </si>
  <si>
    <t>Miguel Ángel Romero</t>
  </si>
  <si>
    <t>Secretario de Salud</t>
  </si>
  <si>
    <t>Resolución N° 226/17 10/03/17</t>
  </si>
  <si>
    <t>Del 17/03/17 al 18/03/17</t>
  </si>
  <si>
    <t>Jornada de Día de Gobierno Departamental y atención médica y odontológica.</t>
  </si>
  <si>
    <t>Sady Clotilde Moreno Gómez</t>
  </si>
  <si>
    <t>Tte. Esteban Martínez y Fortín Caballero</t>
  </si>
  <si>
    <t>TOTAL: SON GUARANIES SEIS MILLONES NOVECIENTOS MIL.</t>
  </si>
  <si>
    <t>Mirtha Noelia Espínola</t>
  </si>
  <si>
    <t>Asistente de la Secretaría de Salud</t>
  </si>
  <si>
    <t xml:space="preserve">Carina Antonia Mendoza </t>
  </si>
  <si>
    <t>Jessica Monserrat Amarilla Valdéz</t>
  </si>
  <si>
    <t>María José Rivas Cattebeke</t>
  </si>
  <si>
    <t xml:space="preserve">Wenceslao Arredondo </t>
  </si>
  <si>
    <t>Cornelia Cattebeke de Rivas</t>
  </si>
  <si>
    <t>Catherine Noemí Rivas Cattebeke</t>
  </si>
  <si>
    <t>Liz Cardoni Rojas</t>
  </si>
  <si>
    <t>Luz Mabel Contessi</t>
  </si>
  <si>
    <t>TOTAL: SON GUARANIES CUATRO MILLONES OCHOCIENTOS MIL.</t>
  </si>
  <si>
    <t>Pablo Ramón Mereles Duarte</t>
  </si>
  <si>
    <t>Esmelda Torres Fernández</t>
  </si>
  <si>
    <t>Resolución N° 228/17 13/03/17</t>
  </si>
  <si>
    <t>Del 17/03/17 al 19/03/17</t>
  </si>
  <si>
    <t>Jornada de Día de Gobierno Departamental.</t>
  </si>
  <si>
    <t>Liliana Franco</t>
  </si>
  <si>
    <t>María Ambrosia Ortiz</t>
  </si>
  <si>
    <t>Asistente de la Secretaría de Acción Social</t>
  </si>
  <si>
    <t>Resolución N° 229/17 13/03/17</t>
  </si>
  <si>
    <t>Lourdes Mabel Arce Molinas</t>
  </si>
  <si>
    <t>TOTAL: SON GUARANIES CUATRO MILLONES TRESCIENTOS CINCUENTA MIL.</t>
  </si>
  <si>
    <t>Resolución N° 230/17 13/03/17</t>
  </si>
  <si>
    <t>Diego Manuel Gómez</t>
  </si>
  <si>
    <t>Asistente de la Secretaria de Agricultura y Ganadería</t>
  </si>
  <si>
    <t>Welnder Alexis Báez Brítez</t>
  </si>
  <si>
    <t>Resolución N° 233/17 13/03/17</t>
  </si>
  <si>
    <t>Del 01/02/17 al 28/02/17</t>
  </si>
  <si>
    <t>Acompañamiento y custodio al Señor Gobernador durante el mes de Febrero.</t>
  </si>
  <si>
    <t>Tte. Manuel Irala Fernández, Puerto Pinasco y Pozo Colorado</t>
  </si>
  <si>
    <t>Yunior Ramón Cabrera Cristaldo</t>
  </si>
  <si>
    <t>Fátima Adriana Rudas Bolaños</t>
  </si>
  <si>
    <t>Resolución N° 234/17 14/03/17</t>
  </si>
  <si>
    <t>Del 14/03/17 al 16/03/17</t>
  </si>
  <si>
    <t>Secretaria de Niñez y Adolescencia</t>
  </si>
  <si>
    <t>Resolución N° 235/17 14/03/17</t>
  </si>
  <si>
    <t>Acompañamiento a Día de Gobierno Departamental.</t>
  </si>
  <si>
    <t>Ana Victoria Zelaya Arce</t>
  </si>
  <si>
    <t>Secretaria de la Mujer</t>
  </si>
  <si>
    <t>Resolución N° 236/17 14/03/17</t>
  </si>
  <si>
    <t>Resolución N° 237/17 15/03/17</t>
  </si>
  <si>
    <t>Participación en acto de inauguración de aulas en la Esc. Bás. N° 1.911 Gral. de División Patricio Colmán Martínez.</t>
  </si>
  <si>
    <t>Germán Darío Rojas Ramos</t>
  </si>
  <si>
    <t>Resolución N° 238/17 15/03/17</t>
  </si>
  <si>
    <t xml:space="preserve">Nina Elizabeth Amarilla </t>
  </si>
  <si>
    <t>Resolución N° 239/17 15/03/17</t>
  </si>
  <si>
    <t>Francisco Antonio Bogado Escobar</t>
  </si>
  <si>
    <t>Resolución N° 240/17 15/03/17</t>
  </si>
  <si>
    <t>Cobertura de prensa en jornada de Día de Gobierno Departamental.</t>
  </si>
  <si>
    <t>Víctor Ramón Cáceres</t>
  </si>
  <si>
    <t>Roberto Esteban Ferreira Rolón</t>
  </si>
  <si>
    <t>Resolución N° 241/17 16/03/17</t>
  </si>
  <si>
    <t>Del 23/03/17 al 24/03/17</t>
  </si>
  <si>
    <t>Verificación en campo de la obra "Construcción de Polideportivo".</t>
  </si>
  <si>
    <t>Carlos Darío Núñez Rojas</t>
  </si>
  <si>
    <t>Jhoni Albar Areco</t>
  </si>
  <si>
    <t>TOTAL: SON GUARANIES TRES MILLONES CIEN MIL.</t>
  </si>
  <si>
    <t>Raquel Astigarraga de los Ríos</t>
  </si>
  <si>
    <t>Resolución N° 242/17 16/03/17</t>
  </si>
  <si>
    <t>Del 16/03/17 al 20/03/17</t>
  </si>
  <si>
    <t>Visita a comunidades indígenas y latinas de la zona.</t>
  </si>
  <si>
    <t>Gustavo López Jara</t>
  </si>
  <si>
    <t>Resolución N° 243/17 16/03/17</t>
  </si>
  <si>
    <t>Del 16/03/17 al 17/03/17</t>
  </si>
  <si>
    <t>Verificación y acompañamiento a los trabajos de reparación de caminos. Asistencia a maquinarias.</t>
  </si>
  <si>
    <t>Tomás Alberto Centurión</t>
  </si>
  <si>
    <t>Nathalia Magalí Ramírez Ibarra</t>
  </si>
  <si>
    <t>Resolución N° 244/17 16/03/17</t>
  </si>
  <si>
    <t>Roberto Emmanuel Giménez</t>
  </si>
  <si>
    <t>Asistente de la Secretaría de Obras</t>
  </si>
  <si>
    <t>Resolución N° 245/17 17/03/17</t>
  </si>
  <si>
    <t>Del 20/03/17 al 21/03/17</t>
  </si>
  <si>
    <t>Fiscalización de obras en las localidades de La Rosa Cue y Km. 392.</t>
  </si>
  <si>
    <t>Pablo Herminio Gaona Pinho</t>
  </si>
  <si>
    <t>TOTAL: SON GUARANIES CUATRO MILLONES CUATROCIENTOS CINCUENTA MIL.</t>
  </si>
  <si>
    <t>Resolución N° 246/17 17/03/17</t>
  </si>
  <si>
    <t>Resolución N° 247/17 17/03/17</t>
  </si>
  <si>
    <t>Carmelo Fabián Núñez</t>
  </si>
  <si>
    <t>Asistente de Servicios Generales</t>
  </si>
  <si>
    <t>Rodrigo de Jesús Villagra Mora</t>
  </si>
  <si>
    <t>Resolución N° 248/17 17/03/17</t>
  </si>
  <si>
    <t>Acompañamiento a los trabajos dentro del marco de Día de Gobierno Departamental.</t>
  </si>
  <si>
    <t xml:space="preserve">José Basilio de los Ríos </t>
  </si>
  <si>
    <t>Resolución N° 252/17 20/03/17</t>
  </si>
  <si>
    <t>Resolución N° 253/17 20/03/17</t>
  </si>
  <si>
    <t>Traslado de funcionarios para participación en acto de inauguración de aulas en la Esc. Bás. N° 1.911 Gral. de División Patricio Colmán Martínez.</t>
  </si>
  <si>
    <t>Resolución N° 254/17 20/03/17</t>
  </si>
  <si>
    <t>TOTAL: SON GUARANIES TRES MILLONES CINCUENTA MIL.</t>
  </si>
  <si>
    <t>Esmilce Elizabeth Espinoza Matto</t>
  </si>
  <si>
    <t>Resolución N° 255/17 21/03/17</t>
  </si>
  <si>
    <t>Cobertura de prensa en  acto de inauguración de aulas en la Esc. Bás. N° 1.911 Gral. de División Patricio Colmán Martínez.</t>
  </si>
  <si>
    <t>Resolución N° 256/17 21/03/17</t>
  </si>
  <si>
    <t xml:space="preserve">Traslado de funcionarios de la institución para verificación en campo de obras en ejecución. </t>
  </si>
  <si>
    <t>Resolución N° 257/17 21/03/17</t>
  </si>
  <si>
    <t>Río Verde</t>
  </si>
  <si>
    <t>Reunión con comunidades indígenas de la zona.</t>
  </si>
  <si>
    <t>Resolución N° 258/17 21/03/17</t>
  </si>
  <si>
    <t>General Díaz</t>
  </si>
  <si>
    <t>Del 22/03/17 al 23/03/17</t>
  </si>
  <si>
    <t>Traslado de implementos de apicultura hasta la Comunidad Fishat y San Leornardo.</t>
  </si>
  <si>
    <t>Resolución N° 259/17 21/03/17</t>
  </si>
  <si>
    <t>Jornada de Día de Gobierno en la localidad de Tte. Esteban Martínez.</t>
  </si>
  <si>
    <t>Claudio Arnaldo Gómez Vargas</t>
  </si>
  <si>
    <t>Lorenzo Gamarra Flores</t>
  </si>
  <si>
    <t>Miguel Ángel Sánchez Añazco</t>
  </si>
  <si>
    <t>Osvaldo Luis Tintel</t>
  </si>
  <si>
    <t>Elvio Rojas Rivas</t>
  </si>
  <si>
    <t>Resolución N° 261/17 22/03/17</t>
  </si>
  <si>
    <t>Del 27/03/17 al 28/03/17</t>
  </si>
  <si>
    <t>Mesa de trabajo con autoridades sobre reinicio de cursos de capacitación.</t>
  </si>
  <si>
    <t>Del 29/03/17 al 30/03/17</t>
  </si>
  <si>
    <t>Resolución N° 262/17 22/03/17</t>
  </si>
  <si>
    <t>Traslado de materiales de construcción desde la ciudad de Asunción hasta General Bruguez.</t>
  </si>
  <si>
    <t>Resolución N° 263/17 22/03/17</t>
  </si>
  <si>
    <t>Participación en la "VI Expo Ternero del Pilcomayo".</t>
  </si>
  <si>
    <t>TOTAL: SON GUARANIES TRES MILLONES QUINIENTOS MIL.</t>
  </si>
  <si>
    <t>Resolución N° 264/17 23/03/17</t>
  </si>
  <si>
    <t>Del 22/03/17 al 25/03/17</t>
  </si>
  <si>
    <t>Jorge Franco</t>
  </si>
  <si>
    <t>Resolución N° 265/17 23/03/17</t>
  </si>
  <si>
    <t>Reunión con autoridades de la Esc. San Isidro de Pozo Colorado y visita al Puesto de Salud de Río Verde.</t>
  </si>
  <si>
    <t>Formosa, Argentina</t>
  </si>
  <si>
    <t>Asistente de Secretaría General</t>
  </si>
  <si>
    <t>Resolución N° 266/17 23/03/17</t>
  </si>
  <si>
    <t>Del 24/03/17 al 25/03/17</t>
  </si>
  <si>
    <t>Acompañamiento a jornada de Día de Gobierno Departamental.</t>
  </si>
  <si>
    <t>Luis Carlos Espinoza Mareco</t>
  </si>
  <si>
    <t>Resolución N° 267/17 23/03/17</t>
  </si>
  <si>
    <t>Treysy Tamara Vázquez Servín</t>
  </si>
  <si>
    <t>Diana Larissa Lugo Gill</t>
  </si>
  <si>
    <t>Pozo colorado y Río Verde</t>
  </si>
  <si>
    <t>Luz Bella Zimmerliz Aranda</t>
  </si>
  <si>
    <t>Resolución N° 271/17 24/03/17</t>
  </si>
  <si>
    <t>Del 24/03/17 al 26/03/17</t>
  </si>
  <si>
    <t>Fátima Sofía Pascottini Ramos</t>
  </si>
  <si>
    <t>Darío Ramón Ozuna Rojas</t>
  </si>
  <si>
    <t>Resolución N° 273/17 27/03/17</t>
  </si>
  <si>
    <t>Del 27/03/17 al 05/04/17</t>
  </si>
  <si>
    <t>Trabajos de reparación de caminos, casco urbano y ramales.</t>
  </si>
  <si>
    <t>Justo Germán Mendieta</t>
  </si>
  <si>
    <t>Resolución N° 274/17 27/03/17</t>
  </si>
  <si>
    <t>Del 21/03/17 al 31/03/17</t>
  </si>
  <si>
    <t>TOTAL: SON GUARANIES SEIS MILLONES DOSCIENTOS CINCUENTA MIL.</t>
  </si>
  <si>
    <t>Joel Adolfo Centurión</t>
  </si>
  <si>
    <t>Jefe de Presupuesto</t>
  </si>
  <si>
    <t>Resolución N° 276/17 27/03/17</t>
  </si>
  <si>
    <t>Alice Belén Serna González</t>
  </si>
  <si>
    <t>Emilio Javier Caballero Ríos</t>
  </si>
  <si>
    <t>Resolución N° 280/17 28/02/17</t>
  </si>
  <si>
    <t>Del 29/03/17 al 01/04/17</t>
  </si>
  <si>
    <t>Jornada de Día de Gobierno en comunidades indígenas de la zona.</t>
  </si>
  <si>
    <t>Pag. 14/14</t>
  </si>
  <si>
    <t>Pag. 13/14</t>
  </si>
  <si>
    <t>Pag. 12/14</t>
  </si>
  <si>
    <t>Pag. 11/14</t>
  </si>
  <si>
    <t>Pag. 10/14</t>
  </si>
  <si>
    <t>Pag. 9/14</t>
  </si>
  <si>
    <t>Pag. 8/14</t>
  </si>
  <si>
    <t>Pag. 7/14</t>
  </si>
  <si>
    <t>Pag. 6/14</t>
  </si>
  <si>
    <t>Pag. 5/14</t>
  </si>
  <si>
    <t>Pag. 4/14</t>
  </si>
  <si>
    <t>Pag. 3/14</t>
  </si>
  <si>
    <t>Pag. 2/14</t>
  </si>
  <si>
    <t>Pag. 1/14</t>
  </si>
  <si>
    <t>Obligación N° 435 31/03/17</t>
  </si>
  <si>
    <t>Pago N° 570 07/04/17</t>
  </si>
  <si>
    <t>Nancy Carolina Benítez</t>
  </si>
  <si>
    <t>Obligación N° 406 29/03/17</t>
  </si>
  <si>
    <t>Pago N° 597 19/04/17</t>
  </si>
  <si>
    <t>Obligación N° 613 19/04/17</t>
  </si>
  <si>
    <t>Pago N° 656 21/04/17</t>
  </si>
  <si>
    <t>Obligación N° 581 07/04/17</t>
  </si>
  <si>
    <t>Pago N° 582 07/04/17</t>
  </si>
  <si>
    <t>Obligación N° 401 29/03/17</t>
  </si>
  <si>
    <t>Pago N° 655 21/04/17</t>
  </si>
  <si>
    <t>Obligación N° 400 29/03/17</t>
  </si>
  <si>
    <t>Pago N° 654 21/04/17</t>
  </si>
  <si>
    <t>Obligación N° 402 29/03/17</t>
  </si>
  <si>
    <t>Pago N° 653 21/04/17</t>
  </si>
  <si>
    <t>Obligación N° 403 29/03/17</t>
  </si>
  <si>
    <t>Pago N° 652 21/04/17</t>
  </si>
  <si>
    <t>Obligación N° 404 29/03/17</t>
  </si>
  <si>
    <t>Pago N° 651 21/04/17</t>
  </si>
  <si>
    <t>Obligación N° 399 29/03/17</t>
  </si>
  <si>
    <t>Pago N° 650 21/04/17</t>
  </si>
  <si>
    <t>Obligación N° 398 29/03/17</t>
  </si>
  <si>
    <t>Pago N° 649 21/04/17</t>
  </si>
  <si>
    <t>Obligación N° 397 29/03/17</t>
  </si>
  <si>
    <t>Pago N° 648 21/04/17</t>
  </si>
  <si>
    <t>Mirtha Ofelia Vázquez Esteve</t>
  </si>
  <si>
    <t>Obligación N° 395 29/03/17</t>
  </si>
  <si>
    <t>Pago N° 630 21/04/17</t>
  </si>
  <si>
    <t>Pago N° 631 21/04/17</t>
  </si>
  <si>
    <t>Pago N° 632 21/04/17</t>
  </si>
  <si>
    <t>Pago N° 633 21/04/17</t>
  </si>
  <si>
    <t>Pago N° 637 21/04/17</t>
  </si>
  <si>
    <t>Pago N° 636 21/04/17</t>
  </si>
  <si>
    <t>Obligación N° 440 31/03/17</t>
  </si>
  <si>
    <t>Pago N° 547 07/04/17</t>
  </si>
  <si>
    <t>Pago N° 548 07/04/17</t>
  </si>
  <si>
    <t>Pago N° 549 07/04/17</t>
  </si>
  <si>
    <t>Obligación N° 389 29/03/17</t>
  </si>
  <si>
    <t>Pago N° 560 07/04/17</t>
  </si>
  <si>
    <t>Pago N° 561 07/04/17</t>
  </si>
  <si>
    <t>Pago N° 562 07/04/17</t>
  </si>
  <si>
    <t>Obligación N° 441 31/03/17</t>
  </si>
  <si>
    <t>Pago N° 558 07/04/17</t>
  </si>
  <si>
    <t>Pago N° 559 07/04/17</t>
  </si>
  <si>
    <t>Obligación N° 442 31/03/17</t>
  </si>
  <si>
    <t>Pago N° 555 07/04/17</t>
  </si>
  <si>
    <t>Obligación N° 443 31/03/17</t>
  </si>
  <si>
    <t>Pago N° 556 07/04/17</t>
  </si>
  <si>
    <t>Obligación N° 444 31/03/17</t>
  </si>
  <si>
    <t>Pago N° 557 07/04/17</t>
  </si>
  <si>
    <t>Obligación N° 439 31/03/17</t>
  </si>
  <si>
    <t>Pago N° 563 07/04/17</t>
  </si>
  <si>
    <t>Obligación N° 392 29/03/17</t>
  </si>
  <si>
    <t>Pago N° 647 21/04/17</t>
  </si>
  <si>
    <t>Obligación N° 393 29/03/17</t>
  </si>
  <si>
    <t>Pago N° 644 21/04/17</t>
  </si>
  <si>
    <t>Pago N° 645 21/04/17</t>
  </si>
  <si>
    <t>Obligación N° 626 21/04/17</t>
  </si>
  <si>
    <t>Pago N° 627 21/04/17</t>
  </si>
  <si>
    <t>Pago N° 628 21/04/17</t>
  </si>
  <si>
    <t>Pago N° 629 21/04/17</t>
  </si>
  <si>
    <t>Obligación N° 390 29/03/17</t>
  </si>
  <si>
    <t>Pago N° 622 20/04/17</t>
  </si>
  <si>
    <t>Pago N° 623 20/04/17</t>
  </si>
  <si>
    <t>Pago N° 646 20/04/17</t>
  </si>
  <si>
    <t>Pago N° 624 20/04/17</t>
  </si>
  <si>
    <t>Obligación N° 388 29/03/17</t>
  </si>
  <si>
    <t>Pago N° 614 19/04/17</t>
  </si>
  <si>
    <t>Lis Sandra Paredes Ramirez</t>
  </si>
  <si>
    <t>Julio González Galeano</t>
  </si>
  <si>
    <t>TOTAL: SON GUARANIES TRES MILLONES CUATROCIENTOS MIL.</t>
  </si>
  <si>
    <t>TOTAL DE VIATICOS DEL MES: SON GUARANIES SESENTA Y UN MILLONES DOSCIENTOS CINCUENTA MIL.</t>
  </si>
  <si>
    <t>Pago N° 615 19/04/17</t>
  </si>
  <si>
    <t>Pago N° 616 19/04/17</t>
  </si>
  <si>
    <t>Obligación N° 391 29/03/17</t>
  </si>
  <si>
    <t>Pago N° 634 21/04/17</t>
  </si>
  <si>
    <t>Pago N° 635 21/04/17</t>
  </si>
  <si>
    <t>Pago N° 638 21/04/17</t>
  </si>
  <si>
    <t>Pago N° 639 21/04/17</t>
  </si>
  <si>
    <t>Pago N° 640 21/04/17</t>
  </si>
  <si>
    <t>Pago N° 641 21/04/17</t>
  </si>
  <si>
    <t>Pago N° 642 21/04/19</t>
  </si>
  <si>
    <t>Obligación N° 414 29/03/17</t>
  </si>
  <si>
    <t>Pago N° 619 20/04/17</t>
  </si>
  <si>
    <t>Pago N° 625 20/04/17</t>
  </si>
  <si>
    <t>Obligación N° 405 29/03/17</t>
  </si>
  <si>
    <t>Pago N° 620 19/04/17</t>
  </si>
  <si>
    <t>Obligación N° 394 29/03/17</t>
  </si>
  <si>
    <t>Pago N° 621 19/04/17</t>
  </si>
  <si>
    <t>Obligación N° 438 31/03/17</t>
  </si>
  <si>
    <t>Pago N° 564 07/04/17</t>
  </si>
  <si>
    <t>Obligación N° 437 31/03/17</t>
  </si>
  <si>
    <t>Pago N° 565 07/04/17</t>
  </si>
  <si>
    <t>Obligación N° 436 31/03/17</t>
  </si>
  <si>
    <t>Pago N° 566 07/04/17</t>
  </si>
  <si>
    <t>Pago N° 568 07/04/17</t>
  </si>
  <si>
    <t>Pago N° 567 07/04/17</t>
  </si>
  <si>
    <t>Obligación N° 428 31/03/17</t>
  </si>
  <si>
    <t>Pago N° 578 07/04/17</t>
  </si>
  <si>
    <t>Obligación N° 429 31/03/17</t>
  </si>
  <si>
    <t>Pago N° 579 07/04/17</t>
  </si>
  <si>
    <t>Obligación N° 434 31/03/17</t>
  </si>
  <si>
    <t>Pago N° 571 07/04/17</t>
  </si>
  <si>
    <t>Obligación N° 432 31/03/17</t>
  </si>
  <si>
    <t>Pago N° 573 07/04/17</t>
  </si>
  <si>
    <t>Obligación N° 433 31/03/17</t>
  </si>
  <si>
    <t>Pago N° 572 07/04/17</t>
  </si>
  <si>
    <t>Obligación N° 430 31/03/17</t>
  </si>
  <si>
    <t>Pago N° 576 21/04/17</t>
  </si>
  <si>
    <t>Pago N° 577 21/04/17</t>
  </si>
  <si>
    <t>Obligación N° 431 31/03/17</t>
  </si>
  <si>
    <t>Pago N° 574 07/04/17</t>
  </si>
  <si>
    <t>Pago N° 575 07/04/17</t>
  </si>
  <si>
    <t>Obligación N° 427 31/03/17</t>
  </si>
  <si>
    <t>Pago N° 580 07/04/17</t>
  </si>
  <si>
    <t>Obligación N° 326 24/03/17</t>
  </si>
  <si>
    <t>Pago N° 342 27/03/17</t>
  </si>
  <si>
    <t>Pago N° 341 27/03/17</t>
  </si>
  <si>
    <t>Obligación N° 327 24/03/17</t>
  </si>
  <si>
    <t>Pago N° 343 27/03/17</t>
  </si>
  <si>
    <t>Pago N° 344 27/03/17</t>
  </si>
  <si>
    <t>Pago N° 345 27/03/17</t>
  </si>
  <si>
    <t>Pago N° 346 27/03/17</t>
  </si>
  <si>
    <t>Pago N° 347 27/03/17</t>
  </si>
  <si>
    <t>Obligación N° 328 23/03/17</t>
  </si>
  <si>
    <t>Pago N° 348 27/03/17</t>
  </si>
  <si>
    <t>Pago N° 349 27/03/17</t>
  </si>
  <si>
    <t>Obligación N° 330 27/03/17</t>
  </si>
  <si>
    <t>Pago N° 351 27/03/17</t>
  </si>
  <si>
    <t>Pago N° 352 27/03/17</t>
  </si>
  <si>
    <t>Obligación N° 331 27/03/17</t>
  </si>
  <si>
    <t>Pago N° 353 27/03/17</t>
  </si>
  <si>
    <t>Obligación N° 333 27/03/17</t>
  </si>
  <si>
    <t>Pago N° 354 27/03/17</t>
  </si>
  <si>
    <t>Pago N° 355 27/03/17</t>
  </si>
  <si>
    <t>Obligación N° 334 27/03/17</t>
  </si>
  <si>
    <t>Pago N° 357 28/03/17</t>
  </si>
  <si>
    <t>Obligación N° 2796  28/12/17</t>
  </si>
  <si>
    <t>Pago N° 181 28/02/17</t>
  </si>
  <si>
    <t>Obligación N° 336 27/03/17</t>
  </si>
  <si>
    <t>Pago N° 361 28/03/17</t>
  </si>
  <si>
    <t>Obligación N° 337 23/03/17</t>
  </si>
  <si>
    <t>Pago N° 362 28/03/17</t>
  </si>
  <si>
    <t>Obligación N° 338 27/03/17</t>
  </si>
  <si>
    <t>Pago N° 363 28/03/17</t>
  </si>
  <si>
    <t>Obligación N° 335 27/03/17</t>
  </si>
  <si>
    <t>Pago N° 358 27/03/17</t>
  </si>
  <si>
    <t>Pago N° 359 27/03/17</t>
  </si>
  <si>
    <t>Pago N° 360 27/03/17</t>
  </si>
  <si>
    <t>Obligación N° 332 27/03/17</t>
  </si>
  <si>
    <t>Pago N° 356 28/03/17</t>
  </si>
  <si>
    <t>Obligación N° 329 27/03/17</t>
  </si>
  <si>
    <t>Pago N° 350 27/03/17</t>
  </si>
  <si>
    <t>Obligación N° 445 31/03/17</t>
  </si>
  <si>
    <t>Pago N° 550 07/04/17</t>
  </si>
  <si>
    <t>Pago N° 551 07/04/17</t>
  </si>
  <si>
    <t>Pago N° 552 07/04/17</t>
  </si>
  <si>
    <t>Pago N° 553 07/04/17</t>
  </si>
  <si>
    <t>Pago N° 554 07/04/17</t>
  </si>
  <si>
    <t>Obligación N° 596 19/04/17</t>
  </si>
  <si>
    <t>Pago N° 596 24/04/17</t>
  </si>
  <si>
    <t>Pago N° 678 24/04/17</t>
  </si>
  <si>
    <t>Resolución N° 275/17 27/03/17</t>
  </si>
  <si>
    <t>Traslado de personal mecánico para arreglo de maquinarias desde Villa Hayes hasta Pozo Colorado.</t>
  </si>
  <si>
    <t>Resolución N° 289/17 30/03/17</t>
  </si>
  <si>
    <t>Del 03/04/17 al 12/04/17</t>
  </si>
  <si>
    <t>Trabajos de excavación de tajamar para reservorio de agua en la Esc. Bás. San Isidro.</t>
  </si>
  <si>
    <t>Resolución N° 291/17 30/03/17</t>
  </si>
  <si>
    <t>Filadelfia</t>
  </si>
  <si>
    <t>Del 30/03/17 al 03/04/17</t>
  </si>
  <si>
    <t>Traslado de atletas y utilería de la Comunidad Indígena Toba Qom desde la localidad Benjamín Aceval hasta Filadelfia.</t>
  </si>
  <si>
    <t>Resolución N° 292/17  30/03/17</t>
  </si>
  <si>
    <t>General Díaz y Filadelfia.</t>
  </si>
  <si>
    <t>Del 30/03/17 al 02/04/17</t>
  </si>
  <si>
    <t>Acompañamiento a la ejecución del "Programa Nacional de Casas de Justicia" en comunidades indígenas. Participación en acto de inauguración de los "Juegos Tradicionales Indígenas del Paraguay".</t>
  </si>
  <si>
    <t>Resolución N° 294/17 31/03/17</t>
  </si>
  <si>
    <t>TOTAL: SON GUARANIES SEIS MILLONES SEISCIENTOS MIL.</t>
  </si>
  <si>
    <t>Liza Mirtha Ferreira</t>
  </si>
  <si>
    <t>Francisco Agustín Ozuna</t>
  </si>
  <si>
    <t>Andrés Saldaña Benítez</t>
  </si>
  <si>
    <t>Resolución N° 295/17 03/04/17</t>
  </si>
  <si>
    <t>Del 03/04/17 al 11/04/17</t>
  </si>
  <si>
    <t>Mantenimiento y reparación de caminos.</t>
  </si>
  <si>
    <t>Resolución N° 300/17 03/04/17</t>
  </si>
  <si>
    <t>Del 04/04/17 al 07/04/17</t>
  </si>
  <si>
    <t>Participación en cursos de capacitación en conjunto con funcionarios de SINAFOCAL.</t>
  </si>
  <si>
    <t>Resolución N° 301/17 03/04/17</t>
  </si>
  <si>
    <t>Puerto Pinasco y Ninfa</t>
  </si>
  <si>
    <t>Del 24/03/17 al 27/03/17 y del 03/04/17 al 04/04/17</t>
  </si>
  <si>
    <t>Traslado de sillas pedagógicas hasta instituciones educativas de Puerto Pinasco. Traslado de maquinarias desde la sede de la Gobernación hasta la localidad de Ninfa.</t>
  </si>
  <si>
    <t>Ramón Rosael Olmedo</t>
  </si>
  <si>
    <t>Resolución N° 302/17 03/04/17</t>
  </si>
  <si>
    <t>Del 03/04/17 al 05/04/17</t>
  </si>
  <si>
    <t>Reunión de trabajo con mujeres indígenas de la Comunidad Nicha Toyish.</t>
  </si>
  <si>
    <t>Resolución N° 305/17 04/04/17</t>
  </si>
  <si>
    <t>Julio César Escobar Ruiz Díaz</t>
  </si>
  <si>
    <t>Jefe de Planificación y Proyectos</t>
  </si>
  <si>
    <t>Resolución N° 310/17 05/04/17</t>
  </si>
  <si>
    <t>Del 05/04/17 al 09/04/17</t>
  </si>
  <si>
    <t>Mesa técnica de trabajo con representantes de la Municipalidad de Tte. Manuel Irala Fernández.</t>
  </si>
  <si>
    <t>Resolución N° 311/17 05/04/17</t>
  </si>
  <si>
    <t>Entrega de combustible y semillas para preparación de cultivos a comités de la zona.</t>
  </si>
  <si>
    <t>Resolución N° 312/17 06/04/17</t>
  </si>
  <si>
    <t>Del 05/04/17 al 14/04/17</t>
  </si>
  <si>
    <t>Reparación de caminos rurales, casco urbano y ramales.</t>
  </si>
  <si>
    <t>Resolución N° 313/17 04/04/17</t>
  </si>
  <si>
    <t>Del 06/04/17 al 07/04/17</t>
  </si>
  <si>
    <t>Participación en cursos de capacitación sobre Precios, Costos e Inversión y Planes de Negocio.</t>
  </si>
  <si>
    <t>TOTAL: SON GUARANIES CUATRO MILLONES NOVECIENTOS CINCUENTA MIL.</t>
  </si>
  <si>
    <t>Víctor Nicolás Caballero Núñez</t>
  </si>
  <si>
    <t>Resolución N° 322/17 11/04/17</t>
  </si>
  <si>
    <t>Del 18/04/17 al 19/04/17</t>
  </si>
  <si>
    <t>Resolución N° 323/17 11/04/17</t>
  </si>
  <si>
    <t>Río Negro</t>
  </si>
  <si>
    <t>Del 11/04/17 al 12/04/17</t>
  </si>
  <si>
    <t>Entrega de provisiones alimenticias y medicamentos en la comunidad indígena Santa María.</t>
  </si>
  <si>
    <t>Resolución N° 324/17 11/04/17</t>
  </si>
  <si>
    <t>Traslado de víveres y medicamentos en la comunidad indígena Santa María.</t>
  </si>
  <si>
    <t>Resolución N° 325/17 17/04/17</t>
  </si>
  <si>
    <t>Tte. Manuel Irala Fernández, Pozo Colorado, General Bruguez, José Falcón, Nanawa y Benjamín Aceval.</t>
  </si>
  <si>
    <t>Del 01/03/17 al 31/03/17</t>
  </si>
  <si>
    <t>Acompañamiento y custodio al Señor Gobernador durante el mes de Marzo.</t>
  </si>
  <si>
    <t>Gabriel Julián Mendieta Cattebeke</t>
  </si>
  <si>
    <t>Resolución N° 326/17 17/04/17</t>
  </si>
  <si>
    <t>Resolución N° 327/17 17/04/17</t>
  </si>
  <si>
    <t>TOTAL: SON GUARANIES SEIS MILLONES CUATROCIENTOS CINCUENTA MIL.</t>
  </si>
  <si>
    <t>Resolución N° 329/17 18/04/17</t>
  </si>
  <si>
    <t>Resolución N° 330/17 18/04/17</t>
  </si>
  <si>
    <t>Traslado de víveres hasta la comunidad indígena Nueva vida.</t>
  </si>
  <si>
    <t>Resolución N° 332/17 19/04/17</t>
  </si>
  <si>
    <t>Resolución N° 333/17 19/04/17</t>
  </si>
  <si>
    <t>Del 17/04/17 al 19/04/17</t>
  </si>
  <si>
    <t>Fiscalización de la obra "Polideportivo en Campo Aceval".</t>
  </si>
  <si>
    <t>Resolución N° 335/17 20/04/17</t>
  </si>
  <si>
    <t>Santa Catarina, Brasil.</t>
  </si>
  <si>
    <t>Del 26/04/17 al 29/04/17</t>
  </si>
  <si>
    <t>Participación de la Asamblea General de Unión de Parlamentarios Sudamericanos y del MERCOSUR a realizarse en la Prefectura Municipal de Chapecó.</t>
  </si>
  <si>
    <t>Resolución N° 336/17 20/04/17</t>
  </si>
  <si>
    <t>Del 12/04/17 al 13/04/17</t>
  </si>
  <si>
    <t>Traslado de comitiva de Pueblos Originarios desde Villa Hayes hasta El Estribo.</t>
  </si>
  <si>
    <t>TOTAL: SON GUARANIES SIETE MILLONES CUATROCIENTOS CUARENTA Y DOS MIL CUATROCIENTOS.</t>
  </si>
  <si>
    <t>Resolución N° 338/17 21/04/17</t>
  </si>
  <si>
    <t>Del 12/04/17 al 14/04/17</t>
  </si>
  <si>
    <t>Traslado de pacientes desde Villa Hayes hasta Campo Aceval.</t>
  </si>
  <si>
    <t>Resolución N° 343/17 24/04/17</t>
  </si>
  <si>
    <t>Resolución N° 349/17 25/04/17</t>
  </si>
  <si>
    <t>Del 18/04/17 al 19/04/17 y del 20/04/17 al 21/04/17</t>
  </si>
  <si>
    <t>Traslado de materiales de construcción desde la ciudad de Villa Hayes hasta la comunidad indígena Pozo Amarillo.</t>
  </si>
  <si>
    <t>Resolución N° 356/17 28/04/17</t>
  </si>
  <si>
    <t>Del 21/04/17 al 22/04/17</t>
  </si>
  <si>
    <t xml:space="preserve">Traslado de sillas pedagógicas hasta la comunidad indígena Nicha Toys. </t>
  </si>
  <si>
    <t>Resolución N° 357/17 28/04/17</t>
  </si>
  <si>
    <t>Del 25/04/17 al 26/04/17</t>
  </si>
  <si>
    <t>Resolución N° 358/17 28/04/17</t>
  </si>
  <si>
    <t>Tte. Manuel Irala Fernández, Boquerón y Alto Paraguay.</t>
  </si>
  <si>
    <t>Del 24/04/17 al 28/04/17</t>
  </si>
  <si>
    <t>Acompañamiento para reunión en la comunidad indígena Nicha Toys.</t>
  </si>
  <si>
    <t>Resolución N° 359/17 28/04/17</t>
  </si>
  <si>
    <t>Del 22/04/17 al 24/04/17 y del 26/04/17 al 27/04/17</t>
  </si>
  <si>
    <t>Traslado de paciente desde la localidad de Lolita hasta la SIME. Traslado de funcionarios hasta la localidad de Lolita para participación de acto por el Día del Maestro.</t>
  </si>
  <si>
    <t>Resolución N° 407/17 28/04/17</t>
  </si>
  <si>
    <t>Tte. Manuel Irala Fernández y Puerto Pinasco</t>
  </si>
  <si>
    <t>Del 22/04/17 al 24/04/17 y del 27/04/17 al 28/04/17</t>
  </si>
  <si>
    <t xml:space="preserve">Traslado de sillas pedagógicas hasta la comunidad indígena Nicha Toys. Traslado de personas de Pueblos Originarios hasta las comunidades Nepoxen, Kenaten y Tajamar Kavaju. </t>
  </si>
  <si>
    <t>TOTAL: SON GUARANIES CUATRO MILLONES OCHOCIENTOS CINCUENTA MIL.</t>
  </si>
  <si>
    <t>Pag. 1/6</t>
  </si>
  <si>
    <t>Pag. 2/6</t>
  </si>
  <si>
    <t>Pag. 3/6</t>
  </si>
  <si>
    <t>Pag. 4/6</t>
  </si>
  <si>
    <t>Pag. 5/6</t>
  </si>
  <si>
    <t>Pag. 6/6</t>
  </si>
  <si>
    <t>TOTAL DE VIATICOS DEL MES: SON GUARANIES TREINTA Y CINCO MILLONES SETECIENTOS NOVENTA Y DOS MIL CUATROCIENTOS.</t>
  </si>
  <si>
    <t>Obligación N° 846 30/04/17</t>
  </si>
  <si>
    <t>Obligación N° 849 30/04/17</t>
  </si>
  <si>
    <t>Pago N° 871 10/05/17</t>
  </si>
  <si>
    <t>Pago N° 873 10/05/17</t>
  </si>
  <si>
    <t>Obligación N° 847 30/04/17</t>
  </si>
  <si>
    <t>Pago N° 872 10/05/17</t>
  </si>
  <si>
    <t>Obligación N° 848 30/04/17</t>
  </si>
  <si>
    <t>Pago N° 875 10/05/17</t>
  </si>
  <si>
    <t>Obligación N° 845 30/04/17</t>
  </si>
  <si>
    <t>Pago N° 874 10/05/17</t>
  </si>
  <si>
    <t>Obligación N° 811 30/04/17</t>
  </si>
  <si>
    <t>Pago N° 812 30/04/17</t>
  </si>
  <si>
    <t>Obligación N° 810 30/04/17</t>
  </si>
  <si>
    <t>Pago N° 813 y 814          30/04/17</t>
  </si>
  <si>
    <t>Obligación N° 809 30/04/17</t>
  </si>
  <si>
    <t>Pago N° 815 30/04/17</t>
  </si>
  <si>
    <t>Obligación N° 808 30/04/17</t>
  </si>
  <si>
    <t>Pago N° 816 30/04/17</t>
  </si>
  <si>
    <t>Obligación N° 765 30/04/17</t>
  </si>
  <si>
    <t>Pago N° 795 30/04/17</t>
  </si>
  <si>
    <t>Obligación N° 764 30/04/17</t>
  </si>
  <si>
    <t>Pago N° 796 30/04/17</t>
  </si>
  <si>
    <t>Obligación N° 763 30/04/17</t>
  </si>
  <si>
    <t>Pago N° 797 30/04/17</t>
  </si>
  <si>
    <t>Obligación N° 762 30/04/17</t>
  </si>
  <si>
    <t>Pago N° 798 30/04/17</t>
  </si>
  <si>
    <t>Obligación N° 761 30/04/17</t>
  </si>
  <si>
    <t>Pago N° 799 30/04/17</t>
  </si>
  <si>
    <t>Obligación N° 760 30/04/17</t>
  </si>
  <si>
    <t>Pago N° 800 30/04/17</t>
  </si>
  <si>
    <t>Obligación N° 759 30/04/17</t>
  </si>
  <si>
    <t>Pago N° 801 30/04/17</t>
  </si>
  <si>
    <t>Obligación N° 758 30/04/17</t>
  </si>
  <si>
    <t>Pago N° 802 30/04/17</t>
  </si>
  <si>
    <t>Obligación N° 757 30/04/17</t>
  </si>
  <si>
    <t>Pago N° 803 30/04/17</t>
  </si>
  <si>
    <t>Pago N° 804 30/04/17</t>
  </si>
  <si>
    <t>Obligación N° 756 30/04/17</t>
  </si>
  <si>
    <t>Pago N° 805 30/04/17</t>
  </si>
  <si>
    <t>Pago N° 806 30/04/17</t>
  </si>
  <si>
    <t>Obligación N° 755 30/04/17</t>
  </si>
  <si>
    <t>Pago N° 807 30/04/17</t>
  </si>
  <si>
    <t>Obligación N° 743 27/04/17</t>
  </si>
  <si>
    <t>Pago N° 748 30/04/17</t>
  </si>
  <si>
    <t>Obligación N° 679 24/04/17</t>
  </si>
  <si>
    <t>Pago N° 690 24/04/17</t>
  </si>
  <si>
    <t>Obligación N° 680 24/04/17</t>
  </si>
  <si>
    <t>Pago N° 691 24/04/17</t>
  </si>
  <si>
    <t>Obligación N° 681 24/04/17</t>
  </si>
  <si>
    <t>Pago N° 692 24/04/17</t>
  </si>
  <si>
    <t>Pago N° 693 24/04/17</t>
  </si>
  <si>
    <t>Pago N° 694 24/04/17</t>
  </si>
  <si>
    <t>Obligación N° 683 24/04/17</t>
  </si>
  <si>
    <t>Pago N° 695 24/04/17</t>
  </si>
  <si>
    <t>Obligación N° 686 24/04/17</t>
  </si>
  <si>
    <t>Pago N° 696 24/04/17</t>
  </si>
  <si>
    <t>Obligación N° 685 24/04/17</t>
  </si>
  <si>
    <t>Pago N° 697 24/04/17</t>
  </si>
  <si>
    <t>Pago N° 698 24/04/17</t>
  </si>
  <si>
    <t>Obligación N° 684 24/04/17</t>
  </si>
  <si>
    <t>Pago N° 699 24/04/17</t>
  </si>
  <si>
    <t>Pago N° 700 24/04/17</t>
  </si>
  <si>
    <t>Pago N° 701 24/04/17</t>
  </si>
  <si>
    <t>Obligación N° 682 24/04/17</t>
  </si>
  <si>
    <t>Pago N° 702 24/04/17</t>
  </si>
  <si>
    <t>Pago N° 703 24/04/17</t>
  </si>
  <si>
    <t>Obligación N° 687 24/04/17</t>
  </si>
  <si>
    <t>Pago N° 704 24/04/17</t>
  </si>
  <si>
    <t>Obligación N° 689 24/04/17</t>
  </si>
  <si>
    <t>Pago N° 705 24/04/17</t>
  </si>
  <si>
    <t>Pago N° 706 24/04/17</t>
  </si>
  <si>
    <t>Pago N° 707 24/04/17</t>
  </si>
  <si>
    <t>Pago N° 708 24/04/17</t>
  </si>
  <si>
    <t>Pago N° 709 24/04/17</t>
  </si>
  <si>
    <t>Obligación N° 688 24/04/17</t>
  </si>
  <si>
    <t>Pago N° 710 24/04/17</t>
  </si>
</sst>
</file>

<file path=xl/styles.xml><?xml version="1.0" encoding="utf-8"?>
<styleSheet xmlns="http://schemas.openxmlformats.org/spreadsheetml/2006/main">
  <numFmts count="2">
    <numFmt numFmtId="164" formatCode="_-* #,##0.00\ _€_-;\-* #,##0.00\ _€_-;_-* &quot;-&quot;??\ _€_-;_-@_-"/>
    <numFmt numFmtId="165" formatCode="#,##0\ _€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color rgb="FFFF000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rgb="FFFF0000"/>
      <name val="Times New Roman"/>
      <family val="1"/>
    </font>
    <font>
      <sz val="11"/>
      <name val="Calibri"/>
      <family val="2"/>
      <scheme val="minor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1"/>
    <xf numFmtId="0" fontId="4" fillId="0" borderId="0" xfId="1" applyFont="1"/>
    <xf numFmtId="0" fontId="1" fillId="2" borderId="0" xfId="1" applyFill="1"/>
    <xf numFmtId="0" fontId="0" fillId="2" borderId="0" xfId="0" applyFill="1"/>
    <xf numFmtId="0" fontId="5" fillId="0" borderId="0" xfId="1" applyFont="1"/>
    <xf numFmtId="0" fontId="7" fillId="0" borderId="0" xfId="1" applyFont="1"/>
    <xf numFmtId="0" fontId="5" fillId="0" borderId="0" xfId="1" applyFont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12" fillId="0" borderId="0" xfId="0" applyFont="1"/>
    <xf numFmtId="0" fontId="11" fillId="2" borderId="1" xfId="1" applyFont="1" applyFill="1" applyBorder="1" applyAlignment="1">
      <alignment horizontal="center" vertical="center" wrapText="1"/>
    </xf>
    <xf numFmtId="0" fontId="14" fillId="0" borderId="0" xfId="0" applyFont="1" applyAlignment="1"/>
    <xf numFmtId="0" fontId="8" fillId="2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8" fillId="0" borderId="0" xfId="0" applyFont="1"/>
    <xf numFmtId="0" fontId="12" fillId="2" borderId="1" xfId="0" applyFont="1" applyFill="1" applyBorder="1" applyAlignment="1">
      <alignment horizontal="center" vertical="center" wrapText="1"/>
    </xf>
    <xf numFmtId="0" fontId="20" fillId="2" borderId="0" xfId="0" applyFont="1" applyFill="1"/>
    <xf numFmtId="3" fontId="13" fillId="3" borderId="5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7" fillId="0" borderId="0" xfId="1" applyFont="1" applyAlignment="1">
      <alignment horizontal="left"/>
    </xf>
    <xf numFmtId="0" fontId="9" fillId="3" borderId="1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7" fillId="3" borderId="7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5" fillId="2" borderId="1" xfId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14" fontId="5" fillId="2" borderId="7" xfId="1" applyNumberFormat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14" fontId="5" fillId="2" borderId="1" xfId="1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/>
    </xf>
    <xf numFmtId="16" fontId="5" fillId="2" borderId="7" xfId="1" applyNumberFormat="1" applyFont="1" applyFill="1" applyBorder="1" applyAlignment="1">
      <alignment horizontal="center" vertical="center" wrapText="1"/>
    </xf>
    <xf numFmtId="3" fontId="13" fillId="3" borderId="5" xfId="0" applyNumberFormat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23" fillId="2" borderId="1" xfId="1" applyFont="1" applyFill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/>
    </xf>
    <xf numFmtId="14" fontId="8" fillId="2" borderId="1" xfId="1" applyNumberFormat="1" applyFont="1" applyFill="1" applyBorder="1" applyAlignment="1">
      <alignment horizontal="center" vertical="center" wrapText="1"/>
    </xf>
    <xf numFmtId="165" fontId="8" fillId="2" borderId="1" xfId="1" applyNumberFormat="1" applyFont="1" applyFill="1" applyBorder="1" applyAlignment="1">
      <alignment horizontal="center" vertical="center" wrapText="1"/>
    </xf>
    <xf numFmtId="14" fontId="23" fillId="2" borderId="1" xfId="1" applyNumberFormat="1" applyFont="1" applyFill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4" fillId="2" borderId="1" xfId="1" applyFont="1" applyFill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/>
    </xf>
    <xf numFmtId="14" fontId="24" fillId="2" borderId="1" xfId="1" applyNumberFormat="1" applyFont="1" applyFill="1" applyBorder="1" applyAlignment="1">
      <alignment horizontal="center" vertical="center" wrapText="1"/>
    </xf>
    <xf numFmtId="3" fontId="25" fillId="2" borderId="1" xfId="0" applyNumberFormat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8" fillId="2" borderId="9" xfId="0" applyFont="1" applyFill="1" applyBorder="1" applyAlignment="1">
      <alignment horizontal="center" vertical="center"/>
    </xf>
    <xf numFmtId="3" fontId="17" fillId="3" borderId="5" xfId="0" applyNumberFormat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26" fillId="0" borderId="0" xfId="0" applyFont="1"/>
    <xf numFmtId="0" fontId="7" fillId="3" borderId="7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3" borderId="2" xfId="1" applyFont="1" applyFill="1" applyBorder="1" applyAlignment="1">
      <alignment horizontal="left" vertical="center" wrapText="1"/>
    </xf>
    <xf numFmtId="0" fontId="7" fillId="3" borderId="3" xfId="1" applyFont="1" applyFill="1" applyBorder="1" applyAlignment="1">
      <alignment horizontal="left" vertical="center" wrapText="1"/>
    </xf>
    <xf numFmtId="0" fontId="7" fillId="3" borderId="4" xfId="1" applyFont="1" applyFill="1" applyBorder="1" applyAlignment="1">
      <alignment horizontal="left" vertical="center" wrapText="1"/>
    </xf>
    <xf numFmtId="0" fontId="22" fillId="0" borderId="8" xfId="1" applyFont="1" applyBorder="1" applyAlignment="1">
      <alignment horizontal="center" vertical="center" wrapText="1"/>
    </xf>
    <xf numFmtId="0" fontId="22" fillId="0" borderId="9" xfId="1" applyFont="1" applyBorder="1" applyAlignment="1">
      <alignment horizontal="center" vertical="center" wrapText="1"/>
    </xf>
    <xf numFmtId="0" fontId="19" fillId="0" borderId="8" xfId="1" applyFont="1" applyBorder="1" applyAlignment="1">
      <alignment horizontal="center"/>
    </xf>
    <xf numFmtId="0" fontId="19" fillId="0" borderId="9" xfId="1" applyFont="1" applyBorder="1" applyAlignment="1">
      <alignment horizontal="center"/>
    </xf>
    <xf numFmtId="0" fontId="15" fillId="0" borderId="0" xfId="1" applyFont="1" applyAlignment="1">
      <alignment horizontal="left"/>
    </xf>
    <xf numFmtId="0" fontId="15" fillId="2" borderId="0" xfId="1" applyFont="1" applyFill="1" applyAlignment="1">
      <alignment horizontal="right"/>
    </xf>
    <xf numFmtId="0" fontId="7" fillId="3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7" fillId="0" borderId="0" xfId="1" applyFont="1" applyAlignment="1">
      <alignment horizontal="left"/>
    </xf>
    <xf numFmtId="0" fontId="15" fillId="0" borderId="0" xfId="1" applyFont="1" applyAlignment="1">
      <alignment horizontal="right"/>
    </xf>
    <xf numFmtId="0" fontId="19" fillId="0" borderId="8" xfId="1" applyFont="1" applyBorder="1" applyAlignment="1">
      <alignment horizontal="center" vertical="center" wrapText="1"/>
    </xf>
    <xf numFmtId="0" fontId="19" fillId="0" borderId="9" xfId="1" applyFont="1" applyBorder="1" applyAlignment="1">
      <alignment horizontal="center" vertical="center" wrapText="1"/>
    </xf>
    <xf numFmtId="0" fontId="9" fillId="3" borderId="2" xfId="1" applyFont="1" applyFill="1" applyBorder="1" applyAlignment="1">
      <alignment horizontal="left" vertical="center" wrapText="1"/>
    </xf>
    <xf numFmtId="0" fontId="9" fillId="3" borderId="3" xfId="1" applyFont="1" applyFill="1" applyBorder="1" applyAlignment="1">
      <alignment horizontal="left" vertical="center" wrapText="1"/>
    </xf>
    <xf numFmtId="0" fontId="9" fillId="3" borderId="4" xfId="1" applyFont="1" applyFill="1" applyBorder="1" applyAlignment="1">
      <alignment horizontal="left" vertical="center" wrapText="1"/>
    </xf>
    <xf numFmtId="0" fontId="21" fillId="0" borderId="6" xfId="0" applyFont="1" applyBorder="1" applyAlignment="1">
      <alignment horizontal="left"/>
    </xf>
    <xf numFmtId="0" fontId="8" fillId="4" borderId="9" xfId="0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1028701</xdr:colOff>
      <xdr:row>0</xdr:row>
      <xdr:rowOff>180975</xdr:rowOff>
    </xdr:from>
    <xdr:to>
      <xdr:col>4</xdr:col>
      <xdr:colOff>1552577</xdr:colOff>
      <xdr:row>3</xdr:row>
      <xdr:rowOff>167121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1" y="180975"/>
          <a:ext cx="523876" cy="58622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1038226</xdr:colOff>
      <xdr:row>22</xdr:row>
      <xdr:rowOff>180975</xdr:rowOff>
    </xdr:from>
    <xdr:to>
      <xdr:col>4</xdr:col>
      <xdr:colOff>1562102</xdr:colOff>
      <xdr:row>25</xdr:row>
      <xdr:rowOff>167121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8126" y="6619875"/>
          <a:ext cx="523876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1038226</xdr:colOff>
      <xdr:row>43</xdr:row>
      <xdr:rowOff>180975</xdr:rowOff>
    </xdr:from>
    <xdr:to>
      <xdr:col>4</xdr:col>
      <xdr:colOff>1562102</xdr:colOff>
      <xdr:row>46</xdr:row>
      <xdr:rowOff>167121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8126" y="6619875"/>
          <a:ext cx="523876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38525" y="361950"/>
          <a:ext cx="53340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1181101</xdr:colOff>
      <xdr:row>1</xdr:row>
      <xdr:rowOff>0</xdr:rowOff>
    </xdr:from>
    <xdr:to>
      <xdr:col>4</xdr:col>
      <xdr:colOff>1695451</xdr:colOff>
      <xdr:row>3</xdr:row>
      <xdr:rowOff>176646</xdr:rowOff>
    </xdr:to>
    <xdr:pic>
      <xdr:nvPicPr>
        <xdr:cNvPr id="14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67151" y="209550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1181101</xdr:colOff>
      <xdr:row>1</xdr:row>
      <xdr:rowOff>0</xdr:rowOff>
    </xdr:from>
    <xdr:to>
      <xdr:col>4</xdr:col>
      <xdr:colOff>1695451</xdr:colOff>
      <xdr:row>3</xdr:row>
      <xdr:rowOff>176646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67151" y="190500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1181101</xdr:colOff>
      <xdr:row>1</xdr:row>
      <xdr:rowOff>0</xdr:rowOff>
    </xdr:from>
    <xdr:to>
      <xdr:col>4</xdr:col>
      <xdr:colOff>1695451</xdr:colOff>
      <xdr:row>3</xdr:row>
      <xdr:rowOff>176646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67151" y="190500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1047750</xdr:colOff>
      <xdr:row>0</xdr:row>
      <xdr:rowOff>180975</xdr:rowOff>
    </xdr:from>
    <xdr:to>
      <xdr:col>4</xdr:col>
      <xdr:colOff>1562101</xdr:colOff>
      <xdr:row>3</xdr:row>
      <xdr:rowOff>167121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4775" y="180975"/>
          <a:ext cx="514351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933450</xdr:colOff>
      <xdr:row>22</xdr:row>
      <xdr:rowOff>171450</xdr:rowOff>
    </xdr:from>
    <xdr:to>
      <xdr:col>4</xdr:col>
      <xdr:colOff>1466851</xdr:colOff>
      <xdr:row>25</xdr:row>
      <xdr:rowOff>157596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0475" y="6591300"/>
          <a:ext cx="533401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914400</xdr:colOff>
      <xdr:row>45</xdr:row>
      <xdr:rowOff>9525</xdr:rowOff>
    </xdr:from>
    <xdr:to>
      <xdr:col>4</xdr:col>
      <xdr:colOff>1466851</xdr:colOff>
      <xdr:row>47</xdr:row>
      <xdr:rowOff>186171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81425" y="13039725"/>
          <a:ext cx="552451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904875</xdr:colOff>
      <xdr:row>66</xdr:row>
      <xdr:rowOff>180975</xdr:rowOff>
    </xdr:from>
    <xdr:to>
      <xdr:col>4</xdr:col>
      <xdr:colOff>1457326</xdr:colOff>
      <xdr:row>69</xdr:row>
      <xdr:rowOff>167121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71900" y="19440525"/>
          <a:ext cx="552451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904876</xdr:colOff>
      <xdr:row>89</xdr:row>
      <xdr:rowOff>19050</xdr:rowOff>
    </xdr:from>
    <xdr:to>
      <xdr:col>4</xdr:col>
      <xdr:colOff>1466852</xdr:colOff>
      <xdr:row>92</xdr:row>
      <xdr:rowOff>5196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71901" y="25888950"/>
          <a:ext cx="561976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876300</xdr:colOff>
      <xdr:row>110</xdr:row>
      <xdr:rowOff>171450</xdr:rowOff>
    </xdr:from>
    <xdr:to>
      <xdr:col>4</xdr:col>
      <xdr:colOff>1428752</xdr:colOff>
      <xdr:row>113</xdr:row>
      <xdr:rowOff>157596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43325" y="32270700"/>
          <a:ext cx="552452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990601</xdr:colOff>
      <xdr:row>132</xdr:row>
      <xdr:rowOff>161925</xdr:rowOff>
    </xdr:from>
    <xdr:to>
      <xdr:col>4</xdr:col>
      <xdr:colOff>1504951</xdr:colOff>
      <xdr:row>135</xdr:row>
      <xdr:rowOff>148071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6" y="38681025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962026</xdr:colOff>
      <xdr:row>154</xdr:row>
      <xdr:rowOff>171450</xdr:rowOff>
    </xdr:from>
    <xdr:to>
      <xdr:col>4</xdr:col>
      <xdr:colOff>1476376</xdr:colOff>
      <xdr:row>157</xdr:row>
      <xdr:rowOff>157596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9051" y="45110400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962026</xdr:colOff>
      <xdr:row>177</xdr:row>
      <xdr:rowOff>0</xdr:rowOff>
    </xdr:from>
    <xdr:to>
      <xdr:col>4</xdr:col>
      <xdr:colOff>1476376</xdr:colOff>
      <xdr:row>179</xdr:row>
      <xdr:rowOff>176646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9051" y="51615975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962026</xdr:colOff>
      <xdr:row>198</xdr:row>
      <xdr:rowOff>161925</xdr:rowOff>
    </xdr:from>
    <xdr:to>
      <xdr:col>4</xdr:col>
      <xdr:colOff>1476376</xdr:colOff>
      <xdr:row>201</xdr:row>
      <xdr:rowOff>148071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9051" y="58092975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1009651</xdr:colOff>
      <xdr:row>221</xdr:row>
      <xdr:rowOff>0</xdr:rowOff>
    </xdr:from>
    <xdr:to>
      <xdr:col>4</xdr:col>
      <xdr:colOff>1524001</xdr:colOff>
      <xdr:row>223</xdr:row>
      <xdr:rowOff>176646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76676" y="64455675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1028701</xdr:colOff>
      <xdr:row>243</xdr:row>
      <xdr:rowOff>0</xdr:rowOff>
    </xdr:from>
    <xdr:to>
      <xdr:col>4</xdr:col>
      <xdr:colOff>1543051</xdr:colOff>
      <xdr:row>245</xdr:row>
      <xdr:rowOff>176646</xdr:rowOff>
    </xdr:to>
    <xdr:pic>
      <xdr:nvPicPr>
        <xdr:cNvPr id="14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95726" y="70875525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1019176</xdr:colOff>
      <xdr:row>265</xdr:row>
      <xdr:rowOff>0</xdr:rowOff>
    </xdr:from>
    <xdr:to>
      <xdr:col>4</xdr:col>
      <xdr:colOff>1533526</xdr:colOff>
      <xdr:row>267</xdr:row>
      <xdr:rowOff>176646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6201" y="77295375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962026</xdr:colOff>
      <xdr:row>287</xdr:row>
      <xdr:rowOff>0</xdr:rowOff>
    </xdr:from>
    <xdr:to>
      <xdr:col>4</xdr:col>
      <xdr:colOff>1476376</xdr:colOff>
      <xdr:row>289</xdr:row>
      <xdr:rowOff>176646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9051" y="83715225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1000126</xdr:colOff>
      <xdr:row>308</xdr:row>
      <xdr:rowOff>0</xdr:rowOff>
    </xdr:from>
    <xdr:to>
      <xdr:col>4</xdr:col>
      <xdr:colOff>1514476</xdr:colOff>
      <xdr:row>310</xdr:row>
      <xdr:rowOff>176646</xdr:rowOff>
    </xdr:to>
    <xdr:pic>
      <xdr:nvPicPr>
        <xdr:cNvPr id="17" name="Imagen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67151" y="89944575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638176</xdr:colOff>
      <xdr:row>0</xdr:row>
      <xdr:rowOff>9525</xdr:rowOff>
    </xdr:from>
    <xdr:to>
      <xdr:col>4</xdr:col>
      <xdr:colOff>1152526</xdr:colOff>
      <xdr:row>2</xdr:row>
      <xdr:rowOff>186171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1451" y="9525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638176</xdr:colOff>
      <xdr:row>21</xdr:row>
      <xdr:rowOff>180975</xdr:rowOff>
    </xdr:from>
    <xdr:to>
      <xdr:col>4</xdr:col>
      <xdr:colOff>1152526</xdr:colOff>
      <xdr:row>24</xdr:row>
      <xdr:rowOff>167121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1451" y="6610350"/>
          <a:ext cx="514350" cy="56717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571501</xdr:colOff>
      <xdr:row>44</xdr:row>
      <xdr:rowOff>0</xdr:rowOff>
    </xdr:from>
    <xdr:to>
      <xdr:col>4</xdr:col>
      <xdr:colOff>1085851</xdr:colOff>
      <xdr:row>46</xdr:row>
      <xdr:rowOff>176646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4776" y="13173075"/>
          <a:ext cx="514350" cy="5766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571501</xdr:colOff>
      <xdr:row>64</xdr:row>
      <xdr:rowOff>180975</xdr:rowOff>
    </xdr:from>
    <xdr:to>
      <xdr:col>4</xdr:col>
      <xdr:colOff>1085851</xdr:colOff>
      <xdr:row>67</xdr:row>
      <xdr:rowOff>167121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4776" y="19507200"/>
          <a:ext cx="514350" cy="5766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552451</xdr:colOff>
      <xdr:row>85</xdr:row>
      <xdr:rowOff>180975</xdr:rowOff>
    </xdr:from>
    <xdr:to>
      <xdr:col>4</xdr:col>
      <xdr:colOff>1066801</xdr:colOff>
      <xdr:row>88</xdr:row>
      <xdr:rowOff>167121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95726" y="25765125"/>
          <a:ext cx="514350" cy="55764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533401</xdr:colOff>
      <xdr:row>107</xdr:row>
      <xdr:rowOff>171450</xdr:rowOff>
    </xdr:from>
    <xdr:to>
      <xdr:col>4</xdr:col>
      <xdr:colOff>1047751</xdr:colOff>
      <xdr:row>110</xdr:row>
      <xdr:rowOff>157596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76676" y="32270700"/>
          <a:ext cx="514350" cy="55764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561976</xdr:colOff>
      <xdr:row>129</xdr:row>
      <xdr:rowOff>0</xdr:rowOff>
    </xdr:from>
    <xdr:to>
      <xdr:col>4</xdr:col>
      <xdr:colOff>1076326</xdr:colOff>
      <xdr:row>131</xdr:row>
      <xdr:rowOff>176646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1" y="38623875"/>
          <a:ext cx="514350" cy="55764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581026</xdr:colOff>
      <xdr:row>149</xdr:row>
      <xdr:rowOff>171450</xdr:rowOff>
    </xdr:from>
    <xdr:to>
      <xdr:col>4</xdr:col>
      <xdr:colOff>1095376</xdr:colOff>
      <xdr:row>152</xdr:row>
      <xdr:rowOff>157596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4301" y="44796075"/>
          <a:ext cx="514350" cy="55764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571501</xdr:colOff>
      <xdr:row>172</xdr:row>
      <xdr:rowOff>0</xdr:rowOff>
    </xdr:from>
    <xdr:to>
      <xdr:col>4</xdr:col>
      <xdr:colOff>1085851</xdr:colOff>
      <xdr:row>174</xdr:row>
      <xdr:rowOff>176646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4776" y="51158775"/>
          <a:ext cx="514350" cy="55764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571501</xdr:colOff>
      <xdr:row>192</xdr:row>
      <xdr:rowOff>171450</xdr:rowOff>
    </xdr:from>
    <xdr:to>
      <xdr:col>4</xdr:col>
      <xdr:colOff>1085851</xdr:colOff>
      <xdr:row>195</xdr:row>
      <xdr:rowOff>157596</xdr:rowOff>
    </xdr:to>
    <xdr:pic>
      <xdr:nvPicPr>
        <xdr:cNvPr id="14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4776" y="57340500"/>
          <a:ext cx="514350" cy="55764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590551</xdr:colOff>
      <xdr:row>214</xdr:row>
      <xdr:rowOff>161925</xdr:rowOff>
    </xdr:from>
    <xdr:to>
      <xdr:col>4</xdr:col>
      <xdr:colOff>1104901</xdr:colOff>
      <xdr:row>217</xdr:row>
      <xdr:rowOff>148071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33826" y="63703200"/>
          <a:ext cx="514350" cy="55764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590551</xdr:colOff>
      <xdr:row>237</xdr:row>
      <xdr:rowOff>0</xdr:rowOff>
    </xdr:from>
    <xdr:to>
      <xdr:col>4</xdr:col>
      <xdr:colOff>1104901</xdr:colOff>
      <xdr:row>239</xdr:row>
      <xdr:rowOff>176646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33826" y="70104000"/>
          <a:ext cx="514350" cy="55764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571501</xdr:colOff>
      <xdr:row>257</xdr:row>
      <xdr:rowOff>171450</xdr:rowOff>
    </xdr:from>
    <xdr:to>
      <xdr:col>4</xdr:col>
      <xdr:colOff>1085851</xdr:colOff>
      <xdr:row>260</xdr:row>
      <xdr:rowOff>157596</xdr:rowOff>
    </xdr:to>
    <xdr:pic>
      <xdr:nvPicPr>
        <xdr:cNvPr id="17" name="Imagen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4776" y="76257150"/>
          <a:ext cx="514350" cy="55764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533401</xdr:colOff>
      <xdr:row>278</xdr:row>
      <xdr:rowOff>180975</xdr:rowOff>
    </xdr:from>
    <xdr:to>
      <xdr:col>4</xdr:col>
      <xdr:colOff>1047751</xdr:colOff>
      <xdr:row>281</xdr:row>
      <xdr:rowOff>167121</xdr:rowOff>
    </xdr:to>
    <xdr:pic>
      <xdr:nvPicPr>
        <xdr:cNvPr id="18" name="Imagen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76676" y="82419825"/>
          <a:ext cx="514350" cy="55764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923926</xdr:colOff>
      <xdr:row>0</xdr:row>
      <xdr:rowOff>171450</xdr:rowOff>
    </xdr:from>
    <xdr:to>
      <xdr:col>4</xdr:col>
      <xdr:colOff>1438276</xdr:colOff>
      <xdr:row>3</xdr:row>
      <xdr:rowOff>157596</xdr:rowOff>
    </xdr:to>
    <xdr:pic>
      <xdr:nvPicPr>
        <xdr:cNvPr id="17" name="Imagen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1" y="171450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923926</xdr:colOff>
      <xdr:row>21</xdr:row>
      <xdr:rowOff>171450</xdr:rowOff>
    </xdr:from>
    <xdr:to>
      <xdr:col>4</xdr:col>
      <xdr:colOff>1438276</xdr:colOff>
      <xdr:row>24</xdr:row>
      <xdr:rowOff>157596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1" y="171450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923926</xdr:colOff>
      <xdr:row>42</xdr:row>
      <xdr:rowOff>171450</xdr:rowOff>
    </xdr:from>
    <xdr:to>
      <xdr:col>4</xdr:col>
      <xdr:colOff>1438276</xdr:colOff>
      <xdr:row>45</xdr:row>
      <xdr:rowOff>157596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1" y="6410325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923926</xdr:colOff>
      <xdr:row>63</xdr:row>
      <xdr:rowOff>171450</xdr:rowOff>
    </xdr:from>
    <xdr:to>
      <xdr:col>4</xdr:col>
      <xdr:colOff>1438276</xdr:colOff>
      <xdr:row>66</xdr:row>
      <xdr:rowOff>157596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1" y="12811125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923926</xdr:colOff>
      <xdr:row>84</xdr:row>
      <xdr:rowOff>171450</xdr:rowOff>
    </xdr:from>
    <xdr:to>
      <xdr:col>4</xdr:col>
      <xdr:colOff>1438276</xdr:colOff>
      <xdr:row>87</xdr:row>
      <xdr:rowOff>157596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1" y="19211925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923926</xdr:colOff>
      <xdr:row>105</xdr:row>
      <xdr:rowOff>171450</xdr:rowOff>
    </xdr:from>
    <xdr:to>
      <xdr:col>4</xdr:col>
      <xdr:colOff>1438276</xdr:colOff>
      <xdr:row>108</xdr:row>
      <xdr:rowOff>157596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1" y="25612725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1181101</xdr:colOff>
      <xdr:row>0</xdr:row>
      <xdr:rowOff>0</xdr:rowOff>
    </xdr:from>
    <xdr:to>
      <xdr:col>4</xdr:col>
      <xdr:colOff>1695451</xdr:colOff>
      <xdr:row>2</xdr:row>
      <xdr:rowOff>176646</xdr:rowOff>
    </xdr:to>
    <xdr:pic>
      <xdr:nvPicPr>
        <xdr:cNvPr id="14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4301" y="190500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175779</xdr:rowOff>
    </xdr:from>
    <xdr:to>
      <xdr:col>0</xdr:col>
      <xdr:colOff>0</xdr:colOff>
      <xdr:row>5</xdr:row>
      <xdr:rowOff>13854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109" y="366279"/>
          <a:ext cx="545521" cy="685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1181101</xdr:colOff>
      <xdr:row>1</xdr:row>
      <xdr:rowOff>0</xdr:rowOff>
    </xdr:from>
    <xdr:to>
      <xdr:col>4</xdr:col>
      <xdr:colOff>1695451</xdr:colOff>
      <xdr:row>3</xdr:row>
      <xdr:rowOff>176646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4301" y="0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175779</xdr:rowOff>
    </xdr:from>
    <xdr:to>
      <xdr:col>0</xdr:col>
      <xdr:colOff>0</xdr:colOff>
      <xdr:row>4</xdr:row>
      <xdr:rowOff>13854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51934" y="175779"/>
          <a:ext cx="545521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1181101</xdr:colOff>
      <xdr:row>1</xdr:row>
      <xdr:rowOff>0</xdr:rowOff>
    </xdr:from>
    <xdr:to>
      <xdr:col>4</xdr:col>
      <xdr:colOff>1695451</xdr:colOff>
      <xdr:row>3</xdr:row>
      <xdr:rowOff>176646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4301" y="190500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1181101</xdr:colOff>
      <xdr:row>1</xdr:row>
      <xdr:rowOff>0</xdr:rowOff>
    </xdr:from>
    <xdr:to>
      <xdr:col>4</xdr:col>
      <xdr:colOff>1695451</xdr:colOff>
      <xdr:row>3</xdr:row>
      <xdr:rowOff>176646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67151" y="190500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1181101</xdr:colOff>
      <xdr:row>1</xdr:row>
      <xdr:rowOff>0</xdr:rowOff>
    </xdr:from>
    <xdr:to>
      <xdr:col>4</xdr:col>
      <xdr:colOff>1695451</xdr:colOff>
      <xdr:row>3</xdr:row>
      <xdr:rowOff>176646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67151" y="190500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8"/>
  <sheetViews>
    <sheetView topLeftCell="A58" workbookViewId="0">
      <selection activeCell="F66" sqref="F66:H68"/>
    </sheetView>
  </sheetViews>
  <sheetFormatPr baseColWidth="10" defaultRowHeight="15"/>
  <cols>
    <col min="1" max="1" width="3.28515625" customWidth="1"/>
    <col min="2" max="2" width="22.7109375" customWidth="1"/>
    <col min="3" max="3" width="9.28515625" customWidth="1"/>
    <col min="4" max="4" width="9.85546875" customWidth="1"/>
    <col min="5" max="5" width="24.28515625" customWidth="1"/>
    <col min="6" max="6" width="16.7109375" customWidth="1"/>
    <col min="7" max="7" width="20.7109375" customWidth="1"/>
    <col min="8" max="8" width="13.28515625" customWidth="1"/>
    <col min="9" max="9" width="43" customWidth="1"/>
    <col min="10" max="10" width="10" customWidth="1"/>
    <col min="11" max="11" width="14.42578125" customWidth="1"/>
    <col min="12" max="12" width="10.85546875" customWidth="1"/>
  </cols>
  <sheetData>
    <row r="2" spans="1:12" ht="16.5" customHeight="1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5.75" customHeight="1">
      <c r="A3" s="94" t="s">
        <v>17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16.5" customHeight="1">
      <c r="A4" s="95" t="s">
        <v>18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ht="16.5" customHeight="1">
      <c r="A5" s="96"/>
      <c r="B5" s="96"/>
      <c r="C5" s="96"/>
      <c r="D5" s="24"/>
      <c r="E5" s="6"/>
      <c r="F5" s="7"/>
      <c r="G5" s="7"/>
      <c r="H5" s="5"/>
      <c r="I5" s="97" t="s">
        <v>55</v>
      </c>
      <c r="J5" s="97"/>
      <c r="K5" s="97"/>
      <c r="L5" s="97"/>
    </row>
    <row r="6" spans="1:12">
      <c r="A6" s="85" t="s">
        <v>32</v>
      </c>
      <c r="B6" s="85"/>
      <c r="C6" s="85"/>
      <c r="D6" s="85"/>
      <c r="E6" s="85"/>
      <c r="F6" s="85"/>
      <c r="G6" s="7"/>
      <c r="I6" s="86" t="s">
        <v>57</v>
      </c>
      <c r="J6" s="86"/>
      <c r="K6" s="86"/>
      <c r="L6" s="86"/>
    </row>
    <row r="7" spans="1:12">
      <c r="A7" s="6"/>
      <c r="B7" s="6"/>
      <c r="C7" s="6"/>
      <c r="D7" s="6"/>
      <c r="E7" s="6"/>
      <c r="F7" s="7"/>
      <c r="G7" s="7"/>
      <c r="H7" s="5"/>
      <c r="I7" s="5"/>
      <c r="J7" s="6"/>
      <c r="K7" s="5"/>
      <c r="L7" s="10"/>
    </row>
    <row r="8" spans="1:12" ht="25.5" customHeight="1">
      <c r="A8" s="87" t="s">
        <v>21</v>
      </c>
      <c r="B8" s="87"/>
      <c r="C8" s="87" t="s">
        <v>20</v>
      </c>
      <c r="D8" s="88" t="s">
        <v>33</v>
      </c>
      <c r="E8" s="89" t="s">
        <v>22</v>
      </c>
      <c r="F8" s="26" t="s">
        <v>28</v>
      </c>
      <c r="G8" s="90" t="s">
        <v>24</v>
      </c>
      <c r="H8" s="91" t="s">
        <v>25</v>
      </c>
      <c r="I8" s="91" t="s">
        <v>26</v>
      </c>
      <c r="J8" s="91" t="s">
        <v>27</v>
      </c>
      <c r="K8" s="87" t="s">
        <v>29</v>
      </c>
      <c r="L8" s="87"/>
    </row>
    <row r="9" spans="1:12" ht="25.5" customHeight="1">
      <c r="A9" s="87"/>
      <c r="B9" s="87"/>
      <c r="C9" s="87"/>
      <c r="D9" s="88"/>
      <c r="E9" s="89"/>
      <c r="F9" s="27" t="s">
        <v>23</v>
      </c>
      <c r="G9" s="90"/>
      <c r="H9" s="92"/>
      <c r="I9" s="92"/>
      <c r="J9" s="92"/>
      <c r="K9" s="25" t="s">
        <v>30</v>
      </c>
      <c r="L9" s="14" t="s">
        <v>31</v>
      </c>
    </row>
    <row r="10" spans="1:12" ht="30" customHeight="1">
      <c r="A10" s="37">
        <v>1</v>
      </c>
      <c r="B10" s="37" t="s">
        <v>3</v>
      </c>
      <c r="C10" s="38">
        <v>3203668</v>
      </c>
      <c r="D10" s="39" t="s">
        <v>2</v>
      </c>
      <c r="E10" s="8" t="s">
        <v>38</v>
      </c>
      <c r="F10" s="40" t="s">
        <v>106</v>
      </c>
      <c r="G10" s="41" t="s">
        <v>35</v>
      </c>
      <c r="H10" s="42" t="s">
        <v>107</v>
      </c>
      <c r="I10" s="41" t="s">
        <v>108</v>
      </c>
      <c r="J10" s="43">
        <v>700000</v>
      </c>
      <c r="K10" s="11" t="s">
        <v>128</v>
      </c>
      <c r="L10" s="37"/>
    </row>
    <row r="11" spans="1:12" ht="30" customHeight="1">
      <c r="A11" s="37">
        <v>2</v>
      </c>
      <c r="B11" s="37" t="s">
        <v>109</v>
      </c>
      <c r="C11" s="38">
        <v>5459944</v>
      </c>
      <c r="D11" s="39" t="s">
        <v>2</v>
      </c>
      <c r="E11" s="37" t="s">
        <v>110</v>
      </c>
      <c r="F11" s="40" t="s">
        <v>106</v>
      </c>
      <c r="G11" s="41" t="s">
        <v>35</v>
      </c>
      <c r="H11" s="42" t="s">
        <v>107</v>
      </c>
      <c r="I11" s="41" t="s">
        <v>108</v>
      </c>
      <c r="J11" s="43">
        <v>700000</v>
      </c>
      <c r="K11" s="11" t="s">
        <v>128</v>
      </c>
      <c r="L11" s="37"/>
    </row>
    <row r="12" spans="1:12" ht="30" customHeight="1">
      <c r="A12" s="37">
        <v>3</v>
      </c>
      <c r="B12" s="37" t="s">
        <v>13</v>
      </c>
      <c r="C12" s="38">
        <v>1231195</v>
      </c>
      <c r="D12" s="39" t="s">
        <v>2</v>
      </c>
      <c r="E12" s="37" t="s">
        <v>48</v>
      </c>
      <c r="F12" s="40" t="s">
        <v>106</v>
      </c>
      <c r="G12" s="41" t="s">
        <v>35</v>
      </c>
      <c r="H12" s="42" t="s">
        <v>107</v>
      </c>
      <c r="I12" s="41" t="s">
        <v>108</v>
      </c>
      <c r="J12" s="43">
        <v>500000</v>
      </c>
      <c r="K12" s="11" t="s">
        <v>128</v>
      </c>
      <c r="L12" s="37"/>
    </row>
    <row r="13" spans="1:12" ht="30" customHeight="1">
      <c r="A13" s="37">
        <v>4</v>
      </c>
      <c r="B13" s="37" t="s">
        <v>45</v>
      </c>
      <c r="C13" s="39">
        <v>3321103</v>
      </c>
      <c r="D13" s="39" t="s">
        <v>2</v>
      </c>
      <c r="E13" s="37" t="s">
        <v>46</v>
      </c>
      <c r="F13" s="44" t="s">
        <v>60</v>
      </c>
      <c r="G13" s="37" t="s">
        <v>35</v>
      </c>
      <c r="H13" s="45" t="s">
        <v>61</v>
      </c>
      <c r="I13" s="37" t="s">
        <v>62</v>
      </c>
      <c r="J13" s="43">
        <v>300000</v>
      </c>
      <c r="K13" s="11" t="s">
        <v>128</v>
      </c>
      <c r="L13" s="37"/>
    </row>
    <row r="14" spans="1:12" ht="30" customHeight="1">
      <c r="A14" s="37">
        <v>5</v>
      </c>
      <c r="B14" s="37" t="s">
        <v>8</v>
      </c>
      <c r="C14" s="39">
        <v>5460249</v>
      </c>
      <c r="D14" s="39" t="s">
        <v>2</v>
      </c>
      <c r="E14" s="37" t="s">
        <v>46</v>
      </c>
      <c r="F14" s="44" t="s">
        <v>60</v>
      </c>
      <c r="G14" s="37" t="s">
        <v>35</v>
      </c>
      <c r="H14" s="45" t="s">
        <v>61</v>
      </c>
      <c r="I14" s="37" t="s">
        <v>62</v>
      </c>
      <c r="J14" s="43">
        <v>300000</v>
      </c>
      <c r="K14" s="11" t="s">
        <v>128</v>
      </c>
      <c r="L14" s="37"/>
    </row>
    <row r="15" spans="1:12" ht="30" customHeight="1">
      <c r="A15" s="37">
        <v>6</v>
      </c>
      <c r="B15" s="37" t="s">
        <v>63</v>
      </c>
      <c r="C15" s="38">
        <v>3424714</v>
      </c>
      <c r="D15" s="39" t="s">
        <v>2</v>
      </c>
      <c r="E15" s="37" t="s">
        <v>65</v>
      </c>
      <c r="F15" s="40" t="s">
        <v>66</v>
      </c>
      <c r="G15" s="41" t="s">
        <v>49</v>
      </c>
      <c r="H15" s="41" t="s">
        <v>68</v>
      </c>
      <c r="I15" s="41" t="s">
        <v>70</v>
      </c>
      <c r="J15" s="43">
        <v>800000</v>
      </c>
      <c r="K15" s="11" t="s">
        <v>128</v>
      </c>
      <c r="L15" s="37"/>
    </row>
    <row r="16" spans="1:12" ht="30" customHeight="1">
      <c r="A16" s="37">
        <v>7</v>
      </c>
      <c r="B16" s="37" t="s">
        <v>6</v>
      </c>
      <c r="C16" s="38">
        <v>1786676</v>
      </c>
      <c r="D16" s="39" t="s">
        <v>1</v>
      </c>
      <c r="E16" s="37" t="s">
        <v>5</v>
      </c>
      <c r="F16" s="40" t="s">
        <v>67</v>
      </c>
      <c r="G16" s="41" t="s">
        <v>40</v>
      </c>
      <c r="H16" s="41" t="s">
        <v>69</v>
      </c>
      <c r="I16" s="32" t="s">
        <v>71</v>
      </c>
      <c r="J16" s="43">
        <v>500000</v>
      </c>
      <c r="K16" s="11" t="s">
        <v>128</v>
      </c>
      <c r="L16" s="37"/>
    </row>
    <row r="17" spans="1:12" ht="30" customHeight="1">
      <c r="A17" s="37">
        <v>8</v>
      </c>
      <c r="B17" s="37" t="s">
        <v>9</v>
      </c>
      <c r="C17" s="38">
        <v>2670687</v>
      </c>
      <c r="D17" s="39" t="s">
        <v>1</v>
      </c>
      <c r="E17" s="37" t="s">
        <v>5</v>
      </c>
      <c r="F17" s="40" t="s">
        <v>67</v>
      </c>
      <c r="G17" s="41" t="s">
        <v>40</v>
      </c>
      <c r="H17" s="41" t="s">
        <v>69</v>
      </c>
      <c r="I17" s="32" t="s">
        <v>71</v>
      </c>
      <c r="J17" s="43">
        <v>500000</v>
      </c>
      <c r="K17" s="11" t="s">
        <v>128</v>
      </c>
      <c r="L17" s="37"/>
    </row>
    <row r="18" spans="1:12" ht="30" customHeight="1">
      <c r="A18" s="37">
        <v>9</v>
      </c>
      <c r="B18" s="37" t="s">
        <v>64</v>
      </c>
      <c r="C18" s="38">
        <v>1551484</v>
      </c>
      <c r="D18" s="39" t="s">
        <v>1</v>
      </c>
      <c r="E18" s="37" t="s">
        <v>5</v>
      </c>
      <c r="F18" s="44" t="s">
        <v>67</v>
      </c>
      <c r="G18" s="37" t="s">
        <v>40</v>
      </c>
      <c r="H18" s="37" t="s">
        <v>69</v>
      </c>
      <c r="I18" s="11" t="s">
        <v>71</v>
      </c>
      <c r="J18" s="43">
        <v>500000</v>
      </c>
      <c r="K18" s="11" t="s">
        <v>128</v>
      </c>
      <c r="L18" s="37"/>
    </row>
    <row r="19" spans="1:12" ht="30" customHeight="1">
      <c r="A19" s="37">
        <v>10</v>
      </c>
      <c r="B19" s="37" t="s">
        <v>7</v>
      </c>
      <c r="C19" s="38">
        <v>850646</v>
      </c>
      <c r="D19" s="39" t="s">
        <v>1</v>
      </c>
      <c r="E19" s="37" t="s">
        <v>41</v>
      </c>
      <c r="F19" s="44" t="s">
        <v>67</v>
      </c>
      <c r="G19" s="37" t="s">
        <v>40</v>
      </c>
      <c r="H19" s="37" t="s">
        <v>69</v>
      </c>
      <c r="I19" s="11" t="s">
        <v>71</v>
      </c>
      <c r="J19" s="43">
        <v>300000</v>
      </c>
      <c r="K19" s="11" t="s">
        <v>128</v>
      </c>
      <c r="L19" s="37"/>
    </row>
    <row r="20" spans="1:12" ht="15" customHeight="1" thickBot="1">
      <c r="A20" s="78" t="s">
        <v>111</v>
      </c>
      <c r="B20" s="79"/>
      <c r="C20" s="79"/>
      <c r="D20" s="79"/>
      <c r="E20" s="79"/>
      <c r="F20" s="79"/>
      <c r="G20" s="79"/>
      <c r="H20" s="79"/>
      <c r="I20" s="80"/>
      <c r="J20" s="18">
        <f>SUM(J10:J19)</f>
        <v>5100000</v>
      </c>
      <c r="K20" s="81"/>
      <c r="L20" s="82"/>
    </row>
    <row r="21" spans="1:12" ht="15.75" thickTop="1">
      <c r="A21" s="75" t="s">
        <v>121</v>
      </c>
      <c r="B21" s="75"/>
    </row>
    <row r="24" spans="1:12" ht="18.75">
      <c r="A24" s="93" t="s">
        <v>0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</row>
    <row r="25" spans="1:12" ht="15.75">
      <c r="A25" s="94" t="s">
        <v>17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</row>
    <row r="26" spans="1:12">
      <c r="A26" s="95" t="s">
        <v>18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</row>
    <row r="27" spans="1:12">
      <c r="A27" s="96"/>
      <c r="B27" s="96"/>
      <c r="C27" s="96"/>
      <c r="D27" s="24"/>
      <c r="E27" s="6"/>
      <c r="F27" s="7"/>
      <c r="G27" s="7"/>
      <c r="H27" s="5"/>
      <c r="I27" s="97" t="s">
        <v>55</v>
      </c>
      <c r="J27" s="97"/>
      <c r="K27" s="97"/>
      <c r="L27" s="97"/>
    </row>
    <row r="28" spans="1:12">
      <c r="A28" s="85" t="s">
        <v>32</v>
      </c>
      <c r="B28" s="85"/>
      <c r="C28" s="85"/>
      <c r="D28" s="85"/>
      <c r="E28" s="85"/>
      <c r="F28" s="85"/>
      <c r="G28" s="7"/>
      <c r="I28" s="86" t="s">
        <v>57</v>
      </c>
      <c r="J28" s="86"/>
      <c r="K28" s="86"/>
      <c r="L28" s="86"/>
    </row>
    <row r="29" spans="1:12">
      <c r="A29" s="6"/>
      <c r="B29" s="6"/>
      <c r="C29" s="6"/>
      <c r="D29" s="6"/>
      <c r="E29" s="6"/>
      <c r="F29" s="7"/>
      <c r="G29" s="7"/>
      <c r="H29" s="5"/>
      <c r="I29" s="5"/>
      <c r="J29" s="6"/>
      <c r="K29" s="5"/>
      <c r="L29" s="10"/>
    </row>
    <row r="30" spans="1:12" ht="38.25">
      <c r="A30" s="87" t="s">
        <v>21</v>
      </c>
      <c r="B30" s="87"/>
      <c r="C30" s="87" t="s">
        <v>20</v>
      </c>
      <c r="D30" s="88" t="s">
        <v>33</v>
      </c>
      <c r="E30" s="89" t="s">
        <v>22</v>
      </c>
      <c r="F30" s="26" t="s">
        <v>28</v>
      </c>
      <c r="G30" s="90" t="s">
        <v>24</v>
      </c>
      <c r="H30" s="91" t="s">
        <v>25</v>
      </c>
      <c r="I30" s="91" t="s">
        <v>26</v>
      </c>
      <c r="J30" s="91" t="s">
        <v>27</v>
      </c>
      <c r="K30" s="87" t="s">
        <v>29</v>
      </c>
      <c r="L30" s="87"/>
    </row>
    <row r="31" spans="1:12" ht="24">
      <c r="A31" s="87"/>
      <c r="B31" s="87"/>
      <c r="C31" s="87"/>
      <c r="D31" s="88"/>
      <c r="E31" s="89"/>
      <c r="F31" s="27" t="s">
        <v>23</v>
      </c>
      <c r="G31" s="90"/>
      <c r="H31" s="92"/>
      <c r="I31" s="92"/>
      <c r="J31" s="92"/>
      <c r="K31" s="25" t="s">
        <v>30</v>
      </c>
      <c r="L31" s="14" t="s">
        <v>31</v>
      </c>
    </row>
    <row r="32" spans="1:12" ht="33.75" customHeight="1">
      <c r="A32" s="37">
        <v>11</v>
      </c>
      <c r="B32" s="37" t="s">
        <v>3</v>
      </c>
      <c r="C32" s="38">
        <v>3203668</v>
      </c>
      <c r="D32" s="39" t="s">
        <v>2</v>
      </c>
      <c r="E32" s="37" t="s">
        <v>38</v>
      </c>
      <c r="F32" s="41" t="s">
        <v>72</v>
      </c>
      <c r="G32" s="41" t="s">
        <v>42</v>
      </c>
      <c r="H32" s="41" t="s">
        <v>73</v>
      </c>
      <c r="I32" s="33" t="s">
        <v>74</v>
      </c>
      <c r="J32" s="43">
        <v>200000</v>
      </c>
      <c r="K32" s="11" t="s">
        <v>128</v>
      </c>
      <c r="L32" s="37"/>
    </row>
    <row r="33" spans="1:12" ht="30" customHeight="1">
      <c r="A33" s="37">
        <v>12</v>
      </c>
      <c r="B33" s="37" t="s">
        <v>10</v>
      </c>
      <c r="C33" s="38">
        <v>3383373</v>
      </c>
      <c r="D33" s="39" t="s">
        <v>2</v>
      </c>
      <c r="E33" s="37" t="s">
        <v>37</v>
      </c>
      <c r="F33" s="41" t="s">
        <v>72</v>
      </c>
      <c r="G33" s="41" t="s">
        <v>42</v>
      </c>
      <c r="H33" s="41" t="s">
        <v>73</v>
      </c>
      <c r="I33" s="33" t="s">
        <v>74</v>
      </c>
      <c r="J33" s="43">
        <v>200000</v>
      </c>
      <c r="K33" s="11" t="s">
        <v>128</v>
      </c>
      <c r="L33" s="37"/>
    </row>
    <row r="34" spans="1:12" ht="30" customHeight="1">
      <c r="A34" s="37">
        <v>13</v>
      </c>
      <c r="B34" s="37" t="s">
        <v>13</v>
      </c>
      <c r="C34" s="38">
        <v>1231195</v>
      </c>
      <c r="D34" s="39" t="s">
        <v>2</v>
      </c>
      <c r="E34" s="37" t="s">
        <v>48</v>
      </c>
      <c r="F34" s="41" t="s">
        <v>72</v>
      </c>
      <c r="G34" s="41" t="s">
        <v>42</v>
      </c>
      <c r="H34" s="41" t="s">
        <v>73</v>
      </c>
      <c r="I34" s="33" t="s">
        <v>74</v>
      </c>
      <c r="J34" s="43">
        <v>200000</v>
      </c>
      <c r="K34" s="11" t="s">
        <v>128</v>
      </c>
      <c r="L34" s="37"/>
    </row>
    <row r="35" spans="1:12" ht="33" customHeight="1">
      <c r="A35" s="37">
        <v>14</v>
      </c>
      <c r="B35" s="37" t="s">
        <v>14</v>
      </c>
      <c r="C35" s="38">
        <v>3424714</v>
      </c>
      <c r="D35" s="46" t="s">
        <v>2</v>
      </c>
      <c r="E35" s="37" t="s">
        <v>53</v>
      </c>
      <c r="F35" s="41" t="s">
        <v>75</v>
      </c>
      <c r="G35" s="32" t="s">
        <v>76</v>
      </c>
      <c r="H35" s="41" t="s">
        <v>77</v>
      </c>
      <c r="I35" s="41" t="s">
        <v>78</v>
      </c>
      <c r="J35" s="43">
        <v>1500000</v>
      </c>
      <c r="K35" s="11" t="s">
        <v>128</v>
      </c>
      <c r="L35" s="37"/>
    </row>
    <row r="36" spans="1:12" ht="30" customHeight="1">
      <c r="A36" s="37">
        <v>15</v>
      </c>
      <c r="B36" s="37" t="s">
        <v>112</v>
      </c>
      <c r="C36" s="38">
        <v>4206506</v>
      </c>
      <c r="D36" s="39" t="s">
        <v>1</v>
      </c>
      <c r="E36" s="37" t="s">
        <v>79</v>
      </c>
      <c r="F36" s="40" t="s">
        <v>80</v>
      </c>
      <c r="G36" s="41" t="s">
        <v>4</v>
      </c>
      <c r="H36" s="41" t="s">
        <v>113</v>
      </c>
      <c r="I36" s="41" t="s">
        <v>81</v>
      </c>
      <c r="J36" s="43">
        <v>300000</v>
      </c>
      <c r="K36" s="11" t="s">
        <v>128</v>
      </c>
      <c r="L36" s="37"/>
    </row>
    <row r="37" spans="1:12" ht="30" customHeight="1">
      <c r="A37" s="37">
        <v>16</v>
      </c>
      <c r="B37" s="37" t="s">
        <v>44</v>
      </c>
      <c r="C37" s="38">
        <v>925391</v>
      </c>
      <c r="D37" s="39" t="s">
        <v>2</v>
      </c>
      <c r="E37" s="37" t="s">
        <v>15</v>
      </c>
      <c r="F37" s="40" t="s">
        <v>80</v>
      </c>
      <c r="G37" s="41" t="s">
        <v>4</v>
      </c>
      <c r="H37" s="41" t="s">
        <v>113</v>
      </c>
      <c r="I37" s="41" t="s">
        <v>81</v>
      </c>
      <c r="J37" s="43">
        <v>300000</v>
      </c>
      <c r="K37" s="11" t="s">
        <v>128</v>
      </c>
      <c r="L37" s="37"/>
    </row>
    <row r="38" spans="1:12" ht="30" customHeight="1">
      <c r="A38" s="37">
        <v>17</v>
      </c>
      <c r="B38" s="37" t="s">
        <v>13</v>
      </c>
      <c r="C38" s="38">
        <v>1231195</v>
      </c>
      <c r="D38" s="39" t="s">
        <v>2</v>
      </c>
      <c r="E38" s="37" t="s">
        <v>48</v>
      </c>
      <c r="F38" s="40" t="s">
        <v>80</v>
      </c>
      <c r="G38" s="41" t="s">
        <v>4</v>
      </c>
      <c r="H38" s="41" t="s">
        <v>113</v>
      </c>
      <c r="I38" s="41" t="s">
        <v>81</v>
      </c>
      <c r="J38" s="43">
        <v>300000</v>
      </c>
      <c r="K38" s="11" t="s">
        <v>128</v>
      </c>
      <c r="L38" s="37"/>
    </row>
    <row r="39" spans="1:12" ht="30" customHeight="1">
      <c r="A39" s="37">
        <v>18</v>
      </c>
      <c r="B39" s="37" t="s">
        <v>13</v>
      </c>
      <c r="C39" s="38">
        <v>1231195</v>
      </c>
      <c r="D39" s="39" t="s">
        <v>2</v>
      </c>
      <c r="E39" s="37" t="s">
        <v>48</v>
      </c>
      <c r="F39" s="41" t="s">
        <v>82</v>
      </c>
      <c r="G39" s="41" t="s">
        <v>47</v>
      </c>
      <c r="H39" s="47" t="s">
        <v>83</v>
      </c>
      <c r="I39" s="41" t="s">
        <v>84</v>
      </c>
      <c r="J39" s="43">
        <v>300000</v>
      </c>
      <c r="K39" s="11" t="s">
        <v>128</v>
      </c>
      <c r="L39" s="37"/>
    </row>
    <row r="40" spans="1:12" ht="30" customHeight="1">
      <c r="A40" s="37">
        <v>19</v>
      </c>
      <c r="B40" s="37" t="s">
        <v>12</v>
      </c>
      <c r="C40" s="38">
        <v>972641</v>
      </c>
      <c r="D40" s="46" t="s">
        <v>2</v>
      </c>
      <c r="E40" s="37" t="s">
        <v>65</v>
      </c>
      <c r="F40" s="41" t="s">
        <v>85</v>
      </c>
      <c r="G40" s="41" t="s">
        <v>52</v>
      </c>
      <c r="H40" s="42">
        <v>42752</v>
      </c>
      <c r="I40" s="33" t="s">
        <v>86</v>
      </c>
      <c r="J40" s="43">
        <v>200000</v>
      </c>
      <c r="K40" s="11" t="s">
        <v>128</v>
      </c>
      <c r="L40" s="37"/>
    </row>
    <row r="41" spans="1:12" ht="30" customHeight="1">
      <c r="A41" s="37">
        <v>20</v>
      </c>
      <c r="B41" s="37" t="s">
        <v>87</v>
      </c>
      <c r="C41" s="38">
        <v>1784091</v>
      </c>
      <c r="D41" s="39" t="s">
        <v>2</v>
      </c>
      <c r="E41" s="37" t="s">
        <v>11</v>
      </c>
      <c r="F41" s="44" t="s">
        <v>88</v>
      </c>
      <c r="G41" s="37" t="s">
        <v>89</v>
      </c>
      <c r="H41" s="37" t="s">
        <v>90</v>
      </c>
      <c r="I41" s="8" t="s">
        <v>91</v>
      </c>
      <c r="J41" s="43">
        <v>500000</v>
      </c>
      <c r="K41" s="11" t="s">
        <v>128</v>
      </c>
      <c r="L41" s="37"/>
    </row>
    <row r="42" spans="1:12" ht="15.75" thickBot="1">
      <c r="A42" s="78" t="s">
        <v>114</v>
      </c>
      <c r="B42" s="79"/>
      <c r="C42" s="79"/>
      <c r="D42" s="79"/>
      <c r="E42" s="79"/>
      <c r="F42" s="79"/>
      <c r="G42" s="79"/>
      <c r="H42" s="79"/>
      <c r="I42" s="80"/>
      <c r="J42" s="18">
        <f>SUM(J32:J41)</f>
        <v>4000000</v>
      </c>
      <c r="K42" s="81"/>
      <c r="L42" s="82"/>
    </row>
    <row r="43" spans="1:12" ht="15.75" thickTop="1">
      <c r="A43" s="75" t="s">
        <v>122</v>
      </c>
      <c r="B43" s="75"/>
    </row>
    <row r="45" spans="1:12" ht="18.75">
      <c r="A45" s="93" t="s">
        <v>0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</row>
    <row r="46" spans="1:12" ht="15.75">
      <c r="A46" s="94" t="s">
        <v>17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</row>
    <row r="47" spans="1:12">
      <c r="A47" s="95" t="s">
        <v>18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</row>
    <row r="48" spans="1:12">
      <c r="A48" s="96"/>
      <c r="B48" s="96"/>
      <c r="C48" s="96"/>
      <c r="D48" s="36"/>
      <c r="E48" s="6"/>
      <c r="F48" s="7"/>
      <c r="G48" s="7"/>
      <c r="H48" s="5"/>
      <c r="I48" s="97" t="s">
        <v>55</v>
      </c>
      <c r="J48" s="97"/>
      <c r="K48" s="97"/>
      <c r="L48" s="97"/>
    </row>
    <row r="49" spans="1:12">
      <c r="A49" s="85" t="s">
        <v>32</v>
      </c>
      <c r="B49" s="85"/>
      <c r="C49" s="85"/>
      <c r="D49" s="85"/>
      <c r="E49" s="85"/>
      <c r="F49" s="85"/>
      <c r="G49" s="7"/>
      <c r="I49" s="86" t="s">
        <v>57</v>
      </c>
      <c r="J49" s="86"/>
      <c r="K49" s="86"/>
      <c r="L49" s="86"/>
    </row>
    <row r="50" spans="1:12">
      <c r="A50" s="6"/>
      <c r="B50" s="6"/>
      <c r="C50" s="6"/>
      <c r="D50" s="6"/>
      <c r="E50" s="6"/>
      <c r="F50" s="7"/>
      <c r="G50" s="7"/>
      <c r="H50" s="5"/>
      <c r="I50" s="5"/>
      <c r="J50" s="6"/>
      <c r="K50" s="5"/>
      <c r="L50" s="10"/>
    </row>
    <row r="51" spans="1:12" ht="38.25">
      <c r="A51" s="87" t="s">
        <v>21</v>
      </c>
      <c r="B51" s="87"/>
      <c r="C51" s="87" t="s">
        <v>20</v>
      </c>
      <c r="D51" s="88" t="s">
        <v>33</v>
      </c>
      <c r="E51" s="89" t="s">
        <v>22</v>
      </c>
      <c r="F51" s="34" t="s">
        <v>28</v>
      </c>
      <c r="G51" s="90" t="s">
        <v>24</v>
      </c>
      <c r="H51" s="91" t="s">
        <v>25</v>
      </c>
      <c r="I51" s="91" t="s">
        <v>26</v>
      </c>
      <c r="J51" s="91" t="s">
        <v>27</v>
      </c>
      <c r="K51" s="87" t="s">
        <v>29</v>
      </c>
      <c r="L51" s="87"/>
    </row>
    <row r="52" spans="1:12" ht="24">
      <c r="A52" s="87"/>
      <c r="B52" s="87"/>
      <c r="C52" s="87"/>
      <c r="D52" s="88"/>
      <c r="E52" s="89"/>
      <c r="F52" s="35" t="s">
        <v>23</v>
      </c>
      <c r="G52" s="90"/>
      <c r="H52" s="92"/>
      <c r="I52" s="92"/>
      <c r="J52" s="92"/>
      <c r="K52" s="31" t="s">
        <v>30</v>
      </c>
      <c r="L52" s="14" t="s">
        <v>31</v>
      </c>
    </row>
    <row r="53" spans="1:12" ht="30" customHeight="1">
      <c r="A53" s="37">
        <v>21</v>
      </c>
      <c r="B53" s="37" t="s">
        <v>92</v>
      </c>
      <c r="C53" s="38">
        <v>3530638</v>
      </c>
      <c r="D53" s="39" t="s">
        <v>2</v>
      </c>
      <c r="E53" s="37" t="s">
        <v>54</v>
      </c>
      <c r="F53" s="44" t="s">
        <v>88</v>
      </c>
      <c r="G53" s="37" t="s">
        <v>89</v>
      </c>
      <c r="H53" s="37" t="s">
        <v>90</v>
      </c>
      <c r="I53" s="8" t="s">
        <v>91</v>
      </c>
      <c r="J53" s="43">
        <v>500000</v>
      </c>
      <c r="K53" s="11" t="s">
        <v>128</v>
      </c>
      <c r="L53" s="37"/>
    </row>
    <row r="54" spans="1:12" ht="30" customHeight="1">
      <c r="A54" s="37">
        <v>22</v>
      </c>
      <c r="B54" s="37" t="s">
        <v>13</v>
      </c>
      <c r="C54" s="38">
        <v>1231195</v>
      </c>
      <c r="D54" s="39" t="s">
        <v>2</v>
      </c>
      <c r="E54" s="37" t="s">
        <v>48</v>
      </c>
      <c r="F54" s="44" t="s">
        <v>88</v>
      </c>
      <c r="G54" s="37" t="s">
        <v>89</v>
      </c>
      <c r="H54" s="37" t="s">
        <v>90</v>
      </c>
      <c r="I54" s="8" t="s">
        <v>91</v>
      </c>
      <c r="J54" s="43">
        <v>300000</v>
      </c>
      <c r="K54" s="11" t="s">
        <v>128</v>
      </c>
      <c r="L54" s="37"/>
    </row>
    <row r="55" spans="1:12" ht="33.75" customHeight="1">
      <c r="A55" s="37">
        <v>22</v>
      </c>
      <c r="B55" s="37" t="s">
        <v>3</v>
      </c>
      <c r="C55" s="38">
        <v>3203668</v>
      </c>
      <c r="D55" s="39" t="s">
        <v>2</v>
      </c>
      <c r="E55" s="37" t="s">
        <v>38</v>
      </c>
      <c r="F55" s="44" t="s">
        <v>130</v>
      </c>
      <c r="G55" s="41" t="s">
        <v>35</v>
      </c>
      <c r="H55" s="37" t="s">
        <v>90</v>
      </c>
      <c r="I55" s="52" t="s">
        <v>131</v>
      </c>
      <c r="J55" s="43">
        <v>200000</v>
      </c>
      <c r="K55" s="11" t="s">
        <v>128</v>
      </c>
      <c r="L55" s="37"/>
    </row>
    <row r="56" spans="1:12" ht="37.5" customHeight="1">
      <c r="A56" s="37">
        <v>23</v>
      </c>
      <c r="B56" s="37" t="s">
        <v>129</v>
      </c>
      <c r="C56" s="38">
        <v>5459944</v>
      </c>
      <c r="D56" s="39" t="s">
        <v>2</v>
      </c>
      <c r="E56" s="37" t="s">
        <v>110</v>
      </c>
      <c r="F56" s="44" t="s">
        <v>130</v>
      </c>
      <c r="G56" s="41" t="s">
        <v>35</v>
      </c>
      <c r="H56" s="37" t="s">
        <v>90</v>
      </c>
      <c r="I56" s="52" t="s">
        <v>131</v>
      </c>
      <c r="J56" s="43">
        <v>200000</v>
      </c>
      <c r="K56" s="11" t="s">
        <v>128</v>
      </c>
      <c r="L56" s="37"/>
    </row>
    <row r="57" spans="1:12" ht="30" customHeight="1">
      <c r="A57" s="37">
        <v>24</v>
      </c>
      <c r="B57" s="37" t="s">
        <v>6</v>
      </c>
      <c r="C57" s="38">
        <v>1786676</v>
      </c>
      <c r="D57" s="39" t="s">
        <v>1</v>
      </c>
      <c r="E57" s="37" t="s">
        <v>5</v>
      </c>
      <c r="F57" s="44" t="s">
        <v>115</v>
      </c>
      <c r="G57" s="37" t="s">
        <v>116</v>
      </c>
      <c r="H57" s="45" t="s">
        <v>117</v>
      </c>
      <c r="I57" s="37" t="s">
        <v>118</v>
      </c>
      <c r="J57" s="43">
        <v>400000</v>
      </c>
      <c r="K57" s="11" t="s">
        <v>128</v>
      </c>
      <c r="L57" s="37"/>
    </row>
    <row r="58" spans="1:12" ht="30" customHeight="1">
      <c r="A58" s="37">
        <v>25</v>
      </c>
      <c r="B58" s="37" t="s">
        <v>64</v>
      </c>
      <c r="C58" s="38">
        <v>1551484</v>
      </c>
      <c r="D58" s="39" t="s">
        <v>1</v>
      </c>
      <c r="E58" s="37" t="s">
        <v>5</v>
      </c>
      <c r="F58" s="44" t="s">
        <v>115</v>
      </c>
      <c r="G58" s="37" t="s">
        <v>116</v>
      </c>
      <c r="H58" s="45" t="s">
        <v>117</v>
      </c>
      <c r="I58" s="37" t="s">
        <v>118</v>
      </c>
      <c r="J58" s="43">
        <v>400000</v>
      </c>
      <c r="K58" s="11" t="s">
        <v>128</v>
      </c>
      <c r="L58" s="37"/>
    </row>
    <row r="59" spans="1:12" ht="30" customHeight="1">
      <c r="A59" s="37">
        <v>26</v>
      </c>
      <c r="B59" s="37" t="s">
        <v>9</v>
      </c>
      <c r="C59" s="38">
        <v>2670687</v>
      </c>
      <c r="D59" s="39" t="s">
        <v>1</v>
      </c>
      <c r="E59" s="37" t="s">
        <v>5</v>
      </c>
      <c r="F59" s="44" t="s">
        <v>115</v>
      </c>
      <c r="G59" s="37" t="s">
        <v>116</v>
      </c>
      <c r="H59" s="45" t="s">
        <v>117</v>
      </c>
      <c r="I59" s="37" t="s">
        <v>118</v>
      </c>
      <c r="J59" s="43">
        <v>400000</v>
      </c>
      <c r="K59" s="11" t="s">
        <v>128</v>
      </c>
      <c r="L59" s="37"/>
    </row>
    <row r="60" spans="1:12" ht="30" customHeight="1">
      <c r="A60" s="37">
        <v>27</v>
      </c>
      <c r="B60" s="37" t="s">
        <v>119</v>
      </c>
      <c r="C60" s="38">
        <v>3019363</v>
      </c>
      <c r="D60" s="39" t="s">
        <v>1</v>
      </c>
      <c r="E60" s="37" t="s">
        <v>120</v>
      </c>
      <c r="F60" s="44" t="s">
        <v>115</v>
      </c>
      <c r="G60" s="37" t="s">
        <v>116</v>
      </c>
      <c r="H60" s="45" t="s">
        <v>117</v>
      </c>
      <c r="I60" s="37" t="s">
        <v>118</v>
      </c>
      <c r="J60" s="43">
        <v>200000</v>
      </c>
      <c r="K60" s="11" t="s">
        <v>128</v>
      </c>
      <c r="L60" s="37"/>
    </row>
    <row r="61" spans="1:12" ht="15.75" thickBot="1">
      <c r="A61" s="78" t="s">
        <v>126</v>
      </c>
      <c r="B61" s="79"/>
      <c r="C61" s="79"/>
      <c r="D61" s="79"/>
      <c r="E61" s="79"/>
      <c r="F61" s="79"/>
      <c r="G61" s="79"/>
      <c r="H61" s="79"/>
      <c r="I61" s="80"/>
      <c r="J61" s="18">
        <f>SUM(J53:J60)</f>
        <v>2600000</v>
      </c>
      <c r="K61" s="81"/>
      <c r="L61" s="82"/>
    </row>
    <row r="62" spans="1:12" ht="16.5" thickTop="1" thickBot="1">
      <c r="A62" s="78" t="s">
        <v>127</v>
      </c>
      <c r="B62" s="79"/>
      <c r="C62" s="79"/>
      <c r="D62" s="79"/>
      <c r="E62" s="79"/>
      <c r="F62" s="79"/>
      <c r="G62" s="79"/>
      <c r="H62" s="79"/>
      <c r="I62" s="80"/>
      <c r="J62" s="48">
        <f>J61+J42+J20</f>
        <v>11700000</v>
      </c>
      <c r="K62" s="83"/>
      <c r="L62" s="84"/>
    </row>
    <row r="63" spans="1:12" ht="15.75" thickTop="1">
      <c r="A63" s="75" t="s">
        <v>123</v>
      </c>
      <c r="B63" s="75"/>
      <c r="L63" s="10"/>
    </row>
    <row r="66" spans="6:8">
      <c r="F66" s="76" t="s">
        <v>124</v>
      </c>
      <c r="G66" s="76"/>
      <c r="H66" s="76"/>
    </row>
    <row r="67" spans="6:8">
      <c r="F67" s="77" t="s">
        <v>11</v>
      </c>
      <c r="G67" s="77"/>
      <c r="H67" s="77"/>
    </row>
    <row r="68" spans="6:8">
      <c r="F68" s="77" t="s">
        <v>125</v>
      </c>
      <c r="G68" s="77"/>
      <c r="H68" s="77"/>
    </row>
  </sheetData>
  <mergeCells count="62">
    <mergeCell ref="A6:F6"/>
    <mergeCell ref="I6:L6"/>
    <mergeCell ref="A8:B9"/>
    <mergeCell ref="C8:C9"/>
    <mergeCell ref="D8:D9"/>
    <mergeCell ref="E8:E9"/>
    <mergeCell ref="G8:G9"/>
    <mergeCell ref="A2:L2"/>
    <mergeCell ref="A3:L3"/>
    <mergeCell ref="A4:L4"/>
    <mergeCell ref="A5:C5"/>
    <mergeCell ref="I5:L5"/>
    <mergeCell ref="A21:B21"/>
    <mergeCell ref="H8:H9"/>
    <mergeCell ref="I8:I9"/>
    <mergeCell ref="J8:J9"/>
    <mergeCell ref="K8:L8"/>
    <mergeCell ref="A20:I20"/>
    <mergeCell ref="K20:L20"/>
    <mergeCell ref="A24:L24"/>
    <mergeCell ref="A25:L25"/>
    <mergeCell ref="A26:L26"/>
    <mergeCell ref="A27:C27"/>
    <mergeCell ref="I27:L27"/>
    <mergeCell ref="A42:I42"/>
    <mergeCell ref="K42:L42"/>
    <mergeCell ref="A43:B43"/>
    <mergeCell ref="A28:F28"/>
    <mergeCell ref="I28:L28"/>
    <mergeCell ref="A30:B31"/>
    <mergeCell ref="C30:C31"/>
    <mergeCell ref="D30:D31"/>
    <mergeCell ref="E30:E31"/>
    <mergeCell ref="G30:G31"/>
    <mergeCell ref="H30:H31"/>
    <mergeCell ref="I30:I31"/>
    <mergeCell ref="J30:J31"/>
    <mergeCell ref="K30:L30"/>
    <mergeCell ref="A45:L45"/>
    <mergeCell ref="A46:L46"/>
    <mergeCell ref="A47:L47"/>
    <mergeCell ref="A48:C48"/>
    <mergeCell ref="I48:L48"/>
    <mergeCell ref="K61:L61"/>
    <mergeCell ref="A62:I62"/>
    <mergeCell ref="K62:L62"/>
    <mergeCell ref="A49:F49"/>
    <mergeCell ref="I49:L49"/>
    <mergeCell ref="A51:B52"/>
    <mergeCell ref="C51:C52"/>
    <mergeCell ref="D51:D52"/>
    <mergeCell ref="E51:E52"/>
    <mergeCell ref="G51:G52"/>
    <mergeCell ref="H51:H52"/>
    <mergeCell ref="I51:I52"/>
    <mergeCell ref="J51:J52"/>
    <mergeCell ref="K51:L51"/>
    <mergeCell ref="A63:B63"/>
    <mergeCell ref="F66:H66"/>
    <mergeCell ref="F67:H67"/>
    <mergeCell ref="F68:H68"/>
    <mergeCell ref="A61:I61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21"/>
  <sheetViews>
    <sheetView workbookViewId="0">
      <selection activeCell="A2" sqref="A2:L20"/>
    </sheetView>
  </sheetViews>
  <sheetFormatPr baseColWidth="10" defaultRowHeight="15"/>
  <cols>
    <col min="1" max="1" width="3" customWidth="1"/>
    <col min="2" max="2" width="19.140625" customWidth="1"/>
    <col min="3" max="3" width="8.28515625" customWidth="1"/>
    <col min="4" max="4" width="9.85546875" customWidth="1"/>
    <col min="5" max="5" width="26.5703125" customWidth="1"/>
    <col min="6" max="6" width="17.140625" customWidth="1"/>
    <col min="7" max="7" width="19" customWidth="1"/>
    <col min="8" max="8" width="12.42578125" customWidth="1"/>
    <col min="9" max="9" width="41.85546875" customWidth="1"/>
    <col min="10" max="10" width="10.5703125" customWidth="1"/>
    <col min="11" max="11" width="14.42578125" customWidth="1"/>
    <col min="12" max="12" width="10.85546875" customWidth="1"/>
  </cols>
  <sheetData>
    <row r="2" spans="1:12" ht="18.7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5.75" customHeight="1">
      <c r="A3" s="94" t="s">
        <v>17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>
      <c r="A4" s="95" t="s">
        <v>18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>
      <c r="A5" s="96"/>
      <c r="B5" s="96"/>
      <c r="C5" s="96"/>
      <c r="D5" s="28"/>
      <c r="E5" s="6"/>
      <c r="F5" s="7"/>
      <c r="G5" s="7"/>
      <c r="H5" s="5"/>
      <c r="I5" s="97" t="s">
        <v>43</v>
      </c>
      <c r="J5" s="97"/>
      <c r="K5" s="97"/>
      <c r="L5" s="97"/>
    </row>
    <row r="6" spans="1:12">
      <c r="A6" s="85" t="s">
        <v>32</v>
      </c>
      <c r="B6" s="85"/>
      <c r="C6" s="85"/>
      <c r="D6" s="85"/>
      <c r="E6" s="85"/>
      <c r="F6" s="85"/>
      <c r="G6" s="7"/>
      <c r="I6" s="86" t="s">
        <v>103</v>
      </c>
      <c r="J6" s="86"/>
      <c r="K6" s="86"/>
      <c r="L6" s="86"/>
    </row>
    <row r="7" spans="1:12">
      <c r="A7" s="6"/>
      <c r="B7" s="6"/>
      <c r="C7" s="6"/>
      <c r="D7" s="6"/>
      <c r="E7" s="6"/>
      <c r="F7" s="7"/>
      <c r="G7" s="7"/>
      <c r="H7" s="5"/>
      <c r="I7" s="5"/>
      <c r="J7" s="6"/>
      <c r="K7" s="5"/>
      <c r="L7" s="10"/>
    </row>
    <row r="8" spans="1:12" ht="25.5" customHeight="1">
      <c r="A8" s="87" t="s">
        <v>21</v>
      </c>
      <c r="B8" s="87"/>
      <c r="C8" s="87" t="s">
        <v>20</v>
      </c>
      <c r="D8" s="88" t="s">
        <v>33</v>
      </c>
      <c r="E8" s="89" t="s">
        <v>22</v>
      </c>
      <c r="F8" s="29" t="s">
        <v>28</v>
      </c>
      <c r="G8" s="90" t="s">
        <v>24</v>
      </c>
      <c r="H8" s="91" t="s">
        <v>25</v>
      </c>
      <c r="I8" s="91" t="s">
        <v>26</v>
      </c>
      <c r="J8" s="91" t="s">
        <v>27</v>
      </c>
      <c r="K8" s="87" t="s">
        <v>29</v>
      </c>
      <c r="L8" s="87"/>
    </row>
    <row r="9" spans="1:12" ht="26.25" customHeight="1">
      <c r="A9" s="87"/>
      <c r="B9" s="87"/>
      <c r="C9" s="87"/>
      <c r="D9" s="88"/>
      <c r="E9" s="89"/>
      <c r="F9" s="30" t="s">
        <v>23</v>
      </c>
      <c r="G9" s="90"/>
      <c r="H9" s="92"/>
      <c r="I9" s="92"/>
      <c r="J9" s="92"/>
      <c r="K9" s="31" t="s">
        <v>30</v>
      </c>
      <c r="L9" s="14" t="s">
        <v>31</v>
      </c>
    </row>
    <row r="10" spans="1:12" ht="30" customHeight="1">
      <c r="A10" s="8">
        <v>1</v>
      </c>
      <c r="B10" s="23"/>
      <c r="C10" s="20"/>
      <c r="D10" s="16"/>
      <c r="E10" s="19"/>
      <c r="F10" s="13"/>
      <c r="G10" s="19"/>
      <c r="H10" s="19"/>
      <c r="I10" s="19"/>
      <c r="J10" s="22"/>
      <c r="K10" s="8"/>
      <c r="L10" s="8"/>
    </row>
    <row r="11" spans="1:12" ht="30" customHeight="1">
      <c r="A11" s="8">
        <v>2</v>
      </c>
      <c r="B11" s="23"/>
      <c r="C11" s="20"/>
      <c r="D11" s="23"/>
      <c r="E11" s="19"/>
      <c r="F11" s="13"/>
      <c r="G11" s="19"/>
      <c r="H11" s="19"/>
      <c r="I11" s="19"/>
      <c r="J11" s="22"/>
      <c r="K11" s="8"/>
      <c r="L11" s="8"/>
    </row>
    <row r="12" spans="1:12" ht="30" customHeight="1">
      <c r="A12" s="8">
        <v>3</v>
      </c>
      <c r="B12" s="23"/>
      <c r="C12" s="20"/>
      <c r="D12" s="23"/>
      <c r="E12" s="19"/>
      <c r="F12" s="13"/>
      <c r="G12" s="19"/>
      <c r="H12" s="19"/>
      <c r="I12" s="19"/>
      <c r="J12" s="22"/>
      <c r="K12" s="8"/>
      <c r="L12" s="8"/>
    </row>
    <row r="13" spans="1:12" ht="30" customHeight="1">
      <c r="A13" s="8">
        <v>4</v>
      </c>
      <c r="B13" s="23"/>
      <c r="C13" s="20"/>
      <c r="D13" s="23"/>
      <c r="E13" s="19"/>
      <c r="F13" s="13"/>
      <c r="G13" s="19"/>
      <c r="H13" s="21"/>
      <c r="I13" s="19"/>
      <c r="J13" s="22"/>
      <c r="K13" s="8"/>
      <c r="L13" s="8"/>
    </row>
    <row r="14" spans="1:12" ht="30" customHeight="1">
      <c r="A14" s="8">
        <v>5</v>
      </c>
      <c r="B14" s="23"/>
      <c r="C14" s="20"/>
      <c r="D14" s="23"/>
      <c r="E14" s="19"/>
      <c r="F14" s="13"/>
      <c r="G14" s="19"/>
      <c r="H14" s="21"/>
      <c r="I14" s="19"/>
      <c r="J14" s="22"/>
      <c r="K14" s="8"/>
      <c r="L14" s="8"/>
    </row>
    <row r="15" spans="1:12" ht="30" customHeight="1">
      <c r="A15" s="8">
        <v>6</v>
      </c>
      <c r="B15" s="23"/>
      <c r="C15" s="20"/>
      <c r="D15" s="23"/>
      <c r="E15" s="19"/>
      <c r="F15" s="13"/>
      <c r="G15" s="19"/>
      <c r="H15" s="19"/>
      <c r="I15" s="19"/>
      <c r="J15" s="22"/>
      <c r="K15" s="8"/>
      <c r="L15" s="8"/>
    </row>
    <row r="16" spans="1:12" ht="30" customHeight="1">
      <c r="A16" s="8">
        <v>7</v>
      </c>
      <c r="B16" s="23"/>
      <c r="C16" s="20"/>
      <c r="D16" s="23"/>
      <c r="E16" s="19"/>
      <c r="F16" s="13"/>
      <c r="G16" s="19"/>
      <c r="H16" s="19"/>
      <c r="I16" s="19"/>
      <c r="J16" s="22"/>
      <c r="K16" s="8"/>
      <c r="L16" s="8"/>
    </row>
    <row r="17" spans="1:12" ht="30" customHeight="1">
      <c r="A17" s="8">
        <v>8</v>
      </c>
      <c r="B17" s="23"/>
      <c r="C17" s="20"/>
      <c r="D17" s="23"/>
      <c r="E17" s="19"/>
      <c r="F17" s="13"/>
      <c r="G17" s="19"/>
      <c r="H17" s="19"/>
      <c r="I17" s="19"/>
      <c r="J17" s="22"/>
      <c r="K17" s="8"/>
      <c r="L17" s="8"/>
    </row>
    <row r="18" spans="1:12" ht="30" customHeight="1">
      <c r="A18" s="8">
        <v>9</v>
      </c>
      <c r="B18" s="23"/>
      <c r="C18" s="20"/>
      <c r="D18" s="23"/>
      <c r="E18" s="19"/>
      <c r="F18" s="13"/>
      <c r="G18" s="19"/>
      <c r="H18" s="19"/>
      <c r="I18" s="19"/>
      <c r="J18" s="22"/>
      <c r="K18" s="8"/>
      <c r="L18" s="8"/>
    </row>
    <row r="19" spans="1:12" ht="30" customHeight="1">
      <c r="A19" s="8">
        <v>10</v>
      </c>
      <c r="B19" s="23"/>
      <c r="C19" s="20"/>
      <c r="D19" s="23"/>
      <c r="E19" s="19"/>
      <c r="F19" s="13"/>
      <c r="G19" s="19"/>
      <c r="H19" s="19"/>
      <c r="I19" s="19"/>
      <c r="J19" s="22"/>
      <c r="K19" s="8"/>
      <c r="L19" s="8"/>
    </row>
    <row r="20" spans="1:12" ht="15.75" customHeight="1" thickBot="1">
      <c r="A20" s="78" t="s">
        <v>56</v>
      </c>
      <c r="B20" s="79"/>
      <c r="C20" s="79"/>
      <c r="D20" s="79"/>
      <c r="E20" s="79"/>
      <c r="F20" s="79"/>
      <c r="G20" s="79"/>
      <c r="H20" s="79"/>
      <c r="I20" s="80"/>
      <c r="J20" s="18">
        <f>SUM(J10:J19)</f>
        <v>0</v>
      </c>
      <c r="K20" s="98"/>
      <c r="L20" s="99"/>
    </row>
    <row r="21" spans="1:12" ht="15.75" thickTop="1"/>
  </sheetData>
  <mergeCells count="18">
    <mergeCell ref="J8:J9"/>
    <mergeCell ref="K8:L8"/>
    <mergeCell ref="A3:L3"/>
    <mergeCell ref="A4:L4"/>
    <mergeCell ref="A20:I20"/>
    <mergeCell ref="K20:L20"/>
    <mergeCell ref="A8:B9"/>
    <mergeCell ref="C8:C9"/>
    <mergeCell ref="D8:D9"/>
    <mergeCell ref="E8:E9"/>
    <mergeCell ref="G8:G9"/>
    <mergeCell ref="H8:H9"/>
    <mergeCell ref="I8:I9"/>
    <mergeCell ref="A2:L2"/>
    <mergeCell ref="A5:C5"/>
    <mergeCell ref="I5:L5"/>
    <mergeCell ref="A6:F6"/>
    <mergeCell ref="I6:L6"/>
  </mergeCells>
  <printOptions horizontalCentered="1"/>
  <pageMargins left="0.59055118110236227" right="1.43" top="0.94488188976377963" bottom="0.74803149606299213" header="0.31496062992125984" footer="0.31496062992125984"/>
  <pageSetup paperSize="5" scale="85" orientation="landscape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21"/>
  <sheetViews>
    <sheetView workbookViewId="0">
      <selection activeCell="A2" sqref="A2:L20"/>
    </sheetView>
  </sheetViews>
  <sheetFormatPr baseColWidth="10" defaultRowHeight="15"/>
  <cols>
    <col min="1" max="1" width="3" customWidth="1"/>
    <col min="2" max="2" width="19.140625" customWidth="1"/>
    <col min="3" max="3" width="8.28515625" customWidth="1"/>
    <col min="4" max="4" width="9.85546875" customWidth="1"/>
    <col min="5" max="5" width="26.5703125" customWidth="1"/>
    <col min="6" max="6" width="17.140625" customWidth="1"/>
    <col min="7" max="7" width="19" customWidth="1"/>
    <col min="8" max="8" width="12.42578125" customWidth="1"/>
    <col min="9" max="9" width="41.85546875" customWidth="1"/>
    <col min="10" max="10" width="10.5703125" customWidth="1"/>
    <col min="11" max="11" width="14.42578125" customWidth="1"/>
    <col min="12" max="12" width="10.85546875" customWidth="1"/>
  </cols>
  <sheetData>
    <row r="2" spans="1:12" ht="18.7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5.75" customHeight="1">
      <c r="A3" s="94" t="s">
        <v>17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>
      <c r="A4" s="95" t="s">
        <v>18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>
      <c r="A5" s="96"/>
      <c r="B5" s="96"/>
      <c r="C5" s="96"/>
      <c r="D5" s="28"/>
      <c r="E5" s="6"/>
      <c r="F5" s="7"/>
      <c r="G5" s="7"/>
      <c r="H5" s="5"/>
      <c r="I5" s="97" t="s">
        <v>50</v>
      </c>
      <c r="J5" s="97"/>
      <c r="K5" s="97"/>
      <c r="L5" s="97"/>
    </row>
    <row r="6" spans="1:12">
      <c r="A6" s="85" t="s">
        <v>32</v>
      </c>
      <c r="B6" s="85"/>
      <c r="C6" s="85"/>
      <c r="D6" s="85"/>
      <c r="E6" s="85"/>
      <c r="F6" s="85"/>
      <c r="G6" s="7"/>
      <c r="I6" s="86" t="s">
        <v>104</v>
      </c>
      <c r="J6" s="86"/>
      <c r="K6" s="86"/>
      <c r="L6" s="86"/>
    </row>
    <row r="7" spans="1:12">
      <c r="A7" s="6"/>
      <c r="B7" s="6"/>
      <c r="C7" s="6"/>
      <c r="D7" s="6"/>
      <c r="E7" s="6"/>
      <c r="F7" s="7"/>
      <c r="G7" s="7"/>
      <c r="H7" s="5"/>
      <c r="I7" s="5"/>
      <c r="J7" s="6"/>
      <c r="K7" s="5"/>
      <c r="L7" s="10"/>
    </row>
    <row r="8" spans="1:12" ht="25.5" customHeight="1">
      <c r="A8" s="87" t="s">
        <v>21</v>
      </c>
      <c r="B8" s="87"/>
      <c r="C8" s="87" t="s">
        <v>20</v>
      </c>
      <c r="D8" s="88" t="s">
        <v>33</v>
      </c>
      <c r="E8" s="89" t="s">
        <v>22</v>
      </c>
      <c r="F8" s="29" t="s">
        <v>28</v>
      </c>
      <c r="G8" s="90" t="s">
        <v>24</v>
      </c>
      <c r="H8" s="91" t="s">
        <v>25</v>
      </c>
      <c r="I8" s="91" t="s">
        <v>26</v>
      </c>
      <c r="J8" s="91" t="s">
        <v>27</v>
      </c>
      <c r="K8" s="87" t="s">
        <v>29</v>
      </c>
      <c r="L8" s="87"/>
    </row>
    <row r="9" spans="1:12" ht="24">
      <c r="A9" s="87"/>
      <c r="B9" s="87"/>
      <c r="C9" s="87"/>
      <c r="D9" s="88"/>
      <c r="E9" s="89"/>
      <c r="F9" s="30" t="s">
        <v>23</v>
      </c>
      <c r="G9" s="90"/>
      <c r="H9" s="92"/>
      <c r="I9" s="92"/>
      <c r="J9" s="92"/>
      <c r="K9" s="31" t="s">
        <v>30</v>
      </c>
      <c r="L9" s="14" t="s">
        <v>31</v>
      </c>
    </row>
    <row r="10" spans="1:12" ht="30" customHeight="1">
      <c r="A10" s="8">
        <v>1</v>
      </c>
      <c r="B10" s="23"/>
      <c r="C10" s="20"/>
      <c r="D10" s="16"/>
      <c r="E10" s="19"/>
      <c r="F10" s="13"/>
      <c r="G10" s="19"/>
      <c r="H10" s="19"/>
      <c r="I10" s="19"/>
      <c r="J10" s="22"/>
      <c r="K10" s="8"/>
      <c r="L10" s="8"/>
    </row>
    <row r="11" spans="1:12" ht="30" customHeight="1">
      <c r="A11" s="8">
        <v>2</v>
      </c>
      <c r="B11" s="23"/>
      <c r="C11" s="20"/>
      <c r="D11" s="23"/>
      <c r="E11" s="19"/>
      <c r="F11" s="13"/>
      <c r="G11" s="19"/>
      <c r="H11" s="19"/>
      <c r="I11" s="19"/>
      <c r="J11" s="22"/>
      <c r="K11" s="8"/>
      <c r="L11" s="8"/>
    </row>
    <row r="12" spans="1:12" ht="30" customHeight="1">
      <c r="A12" s="8">
        <v>3</v>
      </c>
      <c r="B12" s="23"/>
      <c r="C12" s="20"/>
      <c r="D12" s="23"/>
      <c r="E12" s="19"/>
      <c r="F12" s="13"/>
      <c r="G12" s="19"/>
      <c r="H12" s="19"/>
      <c r="I12" s="19"/>
      <c r="J12" s="22"/>
      <c r="K12" s="8"/>
      <c r="L12" s="8"/>
    </row>
    <row r="13" spans="1:12" ht="30" customHeight="1">
      <c r="A13" s="8">
        <v>4</v>
      </c>
      <c r="B13" s="23"/>
      <c r="C13" s="20"/>
      <c r="D13" s="23"/>
      <c r="E13" s="19"/>
      <c r="F13" s="13"/>
      <c r="G13" s="19"/>
      <c r="H13" s="21"/>
      <c r="I13" s="19"/>
      <c r="J13" s="22"/>
      <c r="K13" s="8"/>
      <c r="L13" s="8"/>
    </row>
    <row r="14" spans="1:12" ht="30" customHeight="1">
      <c r="A14" s="8">
        <v>5</v>
      </c>
      <c r="B14" s="23"/>
      <c r="C14" s="20"/>
      <c r="D14" s="23"/>
      <c r="E14" s="19"/>
      <c r="F14" s="13"/>
      <c r="G14" s="19"/>
      <c r="H14" s="21"/>
      <c r="I14" s="19"/>
      <c r="J14" s="22"/>
      <c r="K14" s="8"/>
      <c r="L14" s="8"/>
    </row>
    <row r="15" spans="1:12" ht="30" customHeight="1">
      <c r="A15" s="8">
        <v>6</v>
      </c>
      <c r="B15" s="23"/>
      <c r="C15" s="20"/>
      <c r="D15" s="23"/>
      <c r="E15" s="19"/>
      <c r="F15" s="13"/>
      <c r="G15" s="19"/>
      <c r="H15" s="19"/>
      <c r="I15" s="19"/>
      <c r="J15" s="22"/>
      <c r="K15" s="8"/>
      <c r="L15" s="8"/>
    </row>
    <row r="16" spans="1:12" ht="30" customHeight="1">
      <c r="A16" s="8">
        <v>7</v>
      </c>
      <c r="B16" s="23"/>
      <c r="C16" s="20"/>
      <c r="D16" s="23"/>
      <c r="E16" s="19"/>
      <c r="F16" s="13"/>
      <c r="G16" s="19"/>
      <c r="H16" s="19"/>
      <c r="I16" s="19"/>
      <c r="J16" s="22"/>
      <c r="K16" s="8"/>
      <c r="L16" s="8"/>
    </row>
    <row r="17" spans="1:12" ht="30" customHeight="1">
      <c r="A17" s="8">
        <v>8</v>
      </c>
      <c r="B17" s="23"/>
      <c r="C17" s="20"/>
      <c r="D17" s="23"/>
      <c r="E17" s="19"/>
      <c r="F17" s="13"/>
      <c r="G17" s="19"/>
      <c r="H17" s="19"/>
      <c r="I17" s="19"/>
      <c r="J17" s="22"/>
      <c r="K17" s="8"/>
      <c r="L17" s="8"/>
    </row>
    <row r="18" spans="1:12" ht="30" customHeight="1">
      <c r="A18" s="8">
        <v>9</v>
      </c>
      <c r="B18" s="23"/>
      <c r="C18" s="20"/>
      <c r="D18" s="23"/>
      <c r="E18" s="19"/>
      <c r="F18" s="13"/>
      <c r="G18" s="19"/>
      <c r="H18" s="19"/>
      <c r="I18" s="19"/>
      <c r="J18" s="22"/>
      <c r="K18" s="8"/>
      <c r="L18" s="8"/>
    </row>
    <row r="19" spans="1:12" ht="30" customHeight="1">
      <c r="A19" s="8">
        <v>10</v>
      </c>
      <c r="B19" s="23"/>
      <c r="C19" s="20"/>
      <c r="D19" s="23"/>
      <c r="E19" s="19"/>
      <c r="F19" s="13"/>
      <c r="G19" s="19"/>
      <c r="H19" s="19"/>
      <c r="I19" s="19"/>
      <c r="J19" s="22"/>
      <c r="K19" s="8"/>
      <c r="L19" s="8"/>
    </row>
    <row r="20" spans="1:12" ht="15.75" customHeight="1" thickBot="1">
      <c r="A20" s="78" t="s">
        <v>56</v>
      </c>
      <c r="B20" s="79"/>
      <c r="C20" s="79"/>
      <c r="D20" s="79"/>
      <c r="E20" s="79"/>
      <c r="F20" s="79"/>
      <c r="G20" s="79"/>
      <c r="H20" s="79"/>
      <c r="I20" s="80"/>
      <c r="J20" s="18">
        <f>SUM(J10:J19)</f>
        <v>0</v>
      </c>
      <c r="K20" s="98"/>
      <c r="L20" s="99"/>
    </row>
    <row r="21" spans="1:12" ht="15.75" thickTop="1"/>
  </sheetData>
  <mergeCells count="18">
    <mergeCell ref="A2:L2"/>
    <mergeCell ref="A3:L3"/>
    <mergeCell ref="A4:L4"/>
    <mergeCell ref="A5:C5"/>
    <mergeCell ref="A6:F6"/>
    <mergeCell ref="I6:L6"/>
    <mergeCell ref="I5:L5"/>
    <mergeCell ref="A20:I20"/>
    <mergeCell ref="K20:L20"/>
    <mergeCell ref="G8:G9"/>
    <mergeCell ref="H8:H9"/>
    <mergeCell ref="A8:B9"/>
    <mergeCell ref="C8:C9"/>
    <mergeCell ref="D8:D9"/>
    <mergeCell ref="E8:E9"/>
    <mergeCell ref="I8:I9"/>
    <mergeCell ref="J8:J9"/>
    <mergeCell ref="K8:L8"/>
  </mergeCells>
  <pageMargins left="0.70866141732283472" right="0.70866141732283472" top="1.1417322834645669" bottom="0.74803149606299213" header="0.31496062992125984" footer="0.31496062992125984"/>
  <pageSetup paperSize="5" scale="85" orientation="landscape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21"/>
  <sheetViews>
    <sheetView topLeftCell="A4" workbookViewId="0">
      <selection activeCell="I15" sqref="I15"/>
    </sheetView>
  </sheetViews>
  <sheetFormatPr baseColWidth="10" defaultRowHeight="15"/>
  <cols>
    <col min="1" max="1" width="3" customWidth="1"/>
    <col min="2" max="2" width="19.140625" customWidth="1"/>
    <col min="3" max="3" width="8.28515625" customWidth="1"/>
    <col min="4" max="4" width="9.85546875" customWidth="1"/>
    <col min="5" max="5" width="26.5703125" customWidth="1"/>
    <col min="6" max="6" width="17.140625" customWidth="1"/>
    <col min="7" max="7" width="19" customWidth="1"/>
    <col min="8" max="8" width="12.42578125" customWidth="1"/>
    <col min="9" max="9" width="41.85546875" customWidth="1"/>
    <col min="10" max="10" width="10.5703125" customWidth="1"/>
    <col min="11" max="11" width="14.42578125" customWidth="1"/>
    <col min="12" max="12" width="10.85546875" customWidth="1"/>
  </cols>
  <sheetData>
    <row r="2" spans="1:12" ht="18.7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5.75">
      <c r="A3" s="94" t="s">
        <v>17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>
      <c r="A4" s="95" t="s">
        <v>18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>
      <c r="A5" s="96"/>
      <c r="B5" s="96"/>
      <c r="C5" s="96"/>
      <c r="D5" s="28"/>
      <c r="E5" s="6"/>
      <c r="F5" s="7"/>
      <c r="G5" s="7"/>
      <c r="H5" s="5"/>
      <c r="I5" s="97" t="s">
        <v>51</v>
      </c>
      <c r="J5" s="97"/>
      <c r="K5" s="97"/>
      <c r="L5" s="97"/>
    </row>
    <row r="6" spans="1:12">
      <c r="A6" s="85" t="s">
        <v>32</v>
      </c>
      <c r="B6" s="85"/>
      <c r="C6" s="85"/>
      <c r="D6" s="85"/>
      <c r="E6" s="85"/>
      <c r="F6" s="85"/>
      <c r="G6" s="7"/>
      <c r="I6" s="86" t="s">
        <v>105</v>
      </c>
      <c r="J6" s="86"/>
      <c r="K6" s="86"/>
      <c r="L6" s="86"/>
    </row>
    <row r="7" spans="1:12">
      <c r="A7" s="6"/>
      <c r="B7" s="6"/>
      <c r="C7" s="6"/>
      <c r="D7" s="6"/>
      <c r="E7" s="6"/>
      <c r="F7" s="7"/>
      <c r="G7" s="7"/>
      <c r="H7" s="5"/>
      <c r="I7" s="5"/>
      <c r="J7" s="6"/>
      <c r="K7" s="5"/>
      <c r="L7" s="10"/>
    </row>
    <row r="8" spans="1:12" ht="25.5">
      <c r="A8" s="87" t="s">
        <v>21</v>
      </c>
      <c r="B8" s="87"/>
      <c r="C8" s="87" t="s">
        <v>20</v>
      </c>
      <c r="D8" s="88" t="s">
        <v>33</v>
      </c>
      <c r="E8" s="89" t="s">
        <v>22</v>
      </c>
      <c r="F8" s="29" t="s">
        <v>28</v>
      </c>
      <c r="G8" s="90" t="s">
        <v>24</v>
      </c>
      <c r="H8" s="91" t="s">
        <v>25</v>
      </c>
      <c r="I8" s="91" t="s">
        <v>26</v>
      </c>
      <c r="J8" s="91" t="s">
        <v>27</v>
      </c>
      <c r="K8" s="87" t="s">
        <v>29</v>
      </c>
      <c r="L8" s="87"/>
    </row>
    <row r="9" spans="1:12" ht="24">
      <c r="A9" s="87"/>
      <c r="B9" s="87"/>
      <c r="C9" s="87"/>
      <c r="D9" s="88"/>
      <c r="E9" s="89"/>
      <c r="F9" s="30" t="s">
        <v>23</v>
      </c>
      <c r="G9" s="90"/>
      <c r="H9" s="92"/>
      <c r="I9" s="92"/>
      <c r="J9" s="92"/>
      <c r="K9" s="31" t="s">
        <v>30</v>
      </c>
      <c r="L9" s="14" t="s">
        <v>31</v>
      </c>
    </row>
    <row r="10" spans="1:12" ht="30" customHeight="1">
      <c r="A10" s="8">
        <v>1</v>
      </c>
      <c r="B10" s="23"/>
      <c r="C10" s="20"/>
      <c r="D10" s="16"/>
      <c r="E10" s="19"/>
      <c r="F10" s="13"/>
      <c r="G10" s="19"/>
      <c r="H10" s="19"/>
      <c r="I10" s="19"/>
      <c r="J10" s="22"/>
      <c r="K10" s="8"/>
      <c r="L10" s="8"/>
    </row>
    <row r="11" spans="1:12" ht="30" customHeight="1">
      <c r="A11" s="8">
        <v>2</v>
      </c>
      <c r="B11" s="23"/>
      <c r="C11" s="20"/>
      <c r="D11" s="23"/>
      <c r="E11" s="19"/>
      <c r="F11" s="13"/>
      <c r="G11" s="19"/>
      <c r="H11" s="19"/>
      <c r="I11" s="19"/>
      <c r="J11" s="22"/>
      <c r="K11" s="8"/>
      <c r="L11" s="8"/>
    </row>
    <row r="12" spans="1:12" ht="30" customHeight="1">
      <c r="A12" s="8">
        <v>3</v>
      </c>
      <c r="B12" s="23"/>
      <c r="C12" s="20"/>
      <c r="D12" s="23"/>
      <c r="E12" s="19"/>
      <c r="F12" s="13"/>
      <c r="G12" s="19"/>
      <c r="H12" s="19"/>
      <c r="I12" s="19"/>
      <c r="J12" s="22"/>
      <c r="K12" s="8"/>
      <c r="L12" s="8"/>
    </row>
    <row r="13" spans="1:12" ht="30" customHeight="1">
      <c r="A13" s="8">
        <v>4</v>
      </c>
      <c r="B13" s="23"/>
      <c r="C13" s="20"/>
      <c r="D13" s="23"/>
      <c r="E13" s="19"/>
      <c r="F13" s="13"/>
      <c r="G13" s="19"/>
      <c r="H13" s="21"/>
      <c r="I13" s="19"/>
      <c r="J13" s="22"/>
      <c r="K13" s="8"/>
      <c r="L13" s="8"/>
    </row>
    <row r="14" spans="1:12" ht="30" customHeight="1">
      <c r="A14" s="8">
        <v>5</v>
      </c>
      <c r="B14" s="23"/>
      <c r="C14" s="20"/>
      <c r="D14" s="23"/>
      <c r="E14" s="19"/>
      <c r="F14" s="13"/>
      <c r="G14" s="19"/>
      <c r="H14" s="21"/>
      <c r="I14" s="19"/>
      <c r="J14" s="22"/>
      <c r="K14" s="8"/>
      <c r="L14" s="8"/>
    </row>
    <row r="15" spans="1:12" ht="30" customHeight="1">
      <c r="A15" s="8">
        <v>6</v>
      </c>
      <c r="B15" s="23"/>
      <c r="C15" s="20"/>
      <c r="D15" s="23"/>
      <c r="E15" s="19"/>
      <c r="F15" s="13"/>
      <c r="G15" s="19"/>
      <c r="H15" s="19"/>
      <c r="I15" s="19"/>
      <c r="J15" s="22"/>
      <c r="K15" s="8"/>
      <c r="L15" s="8"/>
    </row>
    <row r="16" spans="1:12" ht="30" customHeight="1">
      <c r="A16" s="8">
        <v>7</v>
      </c>
      <c r="B16" s="23"/>
      <c r="C16" s="20"/>
      <c r="D16" s="23"/>
      <c r="E16" s="19"/>
      <c r="F16" s="13"/>
      <c r="G16" s="19"/>
      <c r="H16" s="19"/>
      <c r="I16" s="19"/>
      <c r="J16" s="22"/>
      <c r="K16" s="8"/>
      <c r="L16" s="8"/>
    </row>
    <row r="17" spans="1:12" ht="30" customHeight="1">
      <c r="A17" s="8">
        <v>8</v>
      </c>
      <c r="B17" s="23"/>
      <c r="C17" s="20"/>
      <c r="D17" s="23"/>
      <c r="E17" s="19"/>
      <c r="F17" s="13"/>
      <c r="G17" s="19"/>
      <c r="H17" s="19"/>
      <c r="I17" s="19"/>
      <c r="J17" s="22"/>
      <c r="K17" s="8"/>
      <c r="L17" s="8"/>
    </row>
    <row r="18" spans="1:12" ht="30" customHeight="1">
      <c r="A18" s="8">
        <v>9</v>
      </c>
      <c r="B18" s="23"/>
      <c r="C18" s="20"/>
      <c r="D18" s="23"/>
      <c r="E18" s="19"/>
      <c r="F18" s="13"/>
      <c r="G18" s="19"/>
      <c r="H18" s="19"/>
      <c r="I18" s="19"/>
      <c r="J18" s="22"/>
      <c r="K18" s="8"/>
      <c r="L18" s="8"/>
    </row>
    <row r="19" spans="1:12" ht="30" customHeight="1">
      <c r="A19" s="8">
        <v>10</v>
      </c>
      <c r="B19" s="23"/>
      <c r="C19" s="20"/>
      <c r="D19" s="23"/>
      <c r="E19" s="19"/>
      <c r="F19" s="13"/>
      <c r="G19" s="19"/>
      <c r="H19" s="19"/>
      <c r="I19" s="19"/>
      <c r="J19" s="22"/>
      <c r="K19" s="8"/>
      <c r="L19" s="8"/>
    </row>
    <row r="20" spans="1:12" ht="15.75" thickBot="1">
      <c r="A20" s="78" t="s">
        <v>56</v>
      </c>
      <c r="B20" s="79"/>
      <c r="C20" s="79"/>
      <c r="D20" s="79"/>
      <c r="E20" s="79"/>
      <c r="F20" s="79"/>
      <c r="G20" s="79"/>
      <c r="H20" s="79"/>
      <c r="I20" s="80"/>
      <c r="J20" s="18">
        <f>SUM(J10:J19)</f>
        <v>0</v>
      </c>
      <c r="K20" s="98"/>
      <c r="L20" s="99"/>
    </row>
    <row r="21" spans="1:12" ht="15.75" thickTop="1"/>
  </sheetData>
  <mergeCells count="18">
    <mergeCell ref="H8:H9"/>
    <mergeCell ref="I8:I9"/>
    <mergeCell ref="J8:J9"/>
    <mergeCell ref="K8:L8"/>
    <mergeCell ref="A20:I20"/>
    <mergeCell ref="K20:L20"/>
    <mergeCell ref="A8:B9"/>
    <mergeCell ref="C8:C9"/>
    <mergeCell ref="D8:D9"/>
    <mergeCell ref="E8:E9"/>
    <mergeCell ref="G8:G9"/>
    <mergeCell ref="A2:L2"/>
    <mergeCell ref="A3:L3"/>
    <mergeCell ref="A5:C5"/>
    <mergeCell ref="I5:L5"/>
    <mergeCell ref="A6:F6"/>
    <mergeCell ref="I6:L6"/>
    <mergeCell ref="A4:L4"/>
  </mergeCells>
  <pageMargins left="1.4566929133858268" right="0.27559055118110237" top="1.1417322834645669" bottom="0.74803149606299213" header="0.31496062992125984" footer="0.31496062992125984"/>
  <pageSetup paperSize="5" scale="8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37"/>
  <sheetViews>
    <sheetView topLeftCell="A323" workbookViewId="0">
      <selection activeCell="A332" sqref="A332:L337"/>
    </sheetView>
  </sheetViews>
  <sheetFormatPr baseColWidth="10" defaultRowHeight="15"/>
  <cols>
    <col min="1" max="1" width="3.28515625" customWidth="1"/>
    <col min="2" max="2" width="21.5703125" customWidth="1"/>
    <col min="3" max="3" width="8.28515625" customWidth="1"/>
    <col min="4" max="4" width="9.85546875" customWidth="1"/>
    <col min="5" max="5" width="24.42578125" customWidth="1"/>
    <col min="6" max="6" width="16.7109375" customWidth="1"/>
    <col min="7" max="7" width="18" customWidth="1"/>
    <col min="8" max="8" width="14" customWidth="1"/>
    <col min="9" max="9" width="41.5703125" customWidth="1"/>
    <col min="10" max="10" width="10.5703125" customWidth="1"/>
    <col min="11" max="11" width="14.42578125" customWidth="1"/>
    <col min="12" max="12" width="10.85546875" customWidth="1"/>
  </cols>
  <sheetData>
    <row r="2" spans="1:12" ht="18.7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5.75" customHeight="1">
      <c r="A3" s="94" t="s">
        <v>17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>
      <c r="A4" s="95" t="s">
        <v>18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ht="15.75" customHeight="1">
      <c r="A5" s="96"/>
      <c r="B5" s="96"/>
      <c r="C5" s="96"/>
      <c r="D5" s="24"/>
      <c r="E5" s="6"/>
      <c r="F5" s="7"/>
      <c r="G5" s="7"/>
      <c r="H5" s="5"/>
      <c r="I5" s="97" t="s">
        <v>59</v>
      </c>
      <c r="J5" s="97"/>
      <c r="K5" s="97"/>
      <c r="L5" s="97"/>
    </row>
    <row r="6" spans="1:12">
      <c r="A6" s="85" t="s">
        <v>32</v>
      </c>
      <c r="B6" s="85"/>
      <c r="C6" s="85"/>
      <c r="D6" s="85"/>
      <c r="E6" s="85"/>
      <c r="F6" s="85"/>
      <c r="G6" s="7"/>
      <c r="I6" s="86" t="s">
        <v>58</v>
      </c>
      <c r="J6" s="86"/>
      <c r="K6" s="86"/>
      <c r="L6" s="86"/>
    </row>
    <row r="7" spans="1:12">
      <c r="A7" s="6"/>
      <c r="B7" s="6"/>
      <c r="C7" s="6"/>
      <c r="D7" s="6"/>
      <c r="E7" s="6"/>
      <c r="F7" s="7"/>
      <c r="G7" s="7"/>
      <c r="H7" s="5"/>
      <c r="I7" s="5"/>
      <c r="J7" s="6"/>
      <c r="K7" s="5"/>
      <c r="L7" s="10"/>
    </row>
    <row r="8" spans="1:12" ht="25.5" customHeight="1">
      <c r="A8" s="87" t="s">
        <v>21</v>
      </c>
      <c r="B8" s="87"/>
      <c r="C8" s="87" t="s">
        <v>20</v>
      </c>
      <c r="D8" s="88" t="s">
        <v>33</v>
      </c>
      <c r="E8" s="89" t="s">
        <v>22</v>
      </c>
      <c r="F8" s="26" t="s">
        <v>28</v>
      </c>
      <c r="G8" s="90" t="s">
        <v>24</v>
      </c>
      <c r="H8" s="91" t="s">
        <v>25</v>
      </c>
      <c r="I8" s="91" t="s">
        <v>26</v>
      </c>
      <c r="J8" s="91" t="s">
        <v>27</v>
      </c>
      <c r="K8" s="87" t="s">
        <v>29</v>
      </c>
      <c r="L8" s="87"/>
    </row>
    <row r="9" spans="1:12" ht="24">
      <c r="A9" s="87"/>
      <c r="B9" s="87"/>
      <c r="C9" s="87"/>
      <c r="D9" s="88"/>
      <c r="E9" s="89"/>
      <c r="F9" s="27" t="s">
        <v>23</v>
      </c>
      <c r="G9" s="90"/>
      <c r="H9" s="92"/>
      <c r="I9" s="92"/>
      <c r="J9" s="92"/>
      <c r="K9" s="25" t="s">
        <v>30</v>
      </c>
      <c r="L9" s="14" t="s">
        <v>31</v>
      </c>
    </row>
    <row r="10" spans="1:12" ht="30" customHeight="1">
      <c r="A10" s="8">
        <v>1</v>
      </c>
      <c r="B10" s="8" t="s">
        <v>8</v>
      </c>
      <c r="C10" s="53">
        <v>3321103</v>
      </c>
      <c r="D10" s="54" t="s">
        <v>2</v>
      </c>
      <c r="E10" s="8" t="s">
        <v>132</v>
      </c>
      <c r="F10" s="16" t="s">
        <v>133</v>
      </c>
      <c r="G10" s="8" t="s">
        <v>134</v>
      </c>
      <c r="H10" s="57" t="s">
        <v>135</v>
      </c>
      <c r="I10" s="52" t="s">
        <v>136</v>
      </c>
      <c r="J10" s="56">
        <v>300000</v>
      </c>
      <c r="K10" s="8" t="s">
        <v>128</v>
      </c>
      <c r="L10" s="8" t="s">
        <v>502</v>
      </c>
    </row>
    <row r="11" spans="1:12" ht="33" customHeight="1">
      <c r="A11" s="8">
        <v>2</v>
      </c>
      <c r="B11" s="59" t="s">
        <v>137</v>
      </c>
      <c r="C11" s="53">
        <v>5909468</v>
      </c>
      <c r="D11" s="54" t="s">
        <v>2</v>
      </c>
      <c r="E11" s="8" t="s">
        <v>138</v>
      </c>
      <c r="F11" s="13" t="s">
        <v>139</v>
      </c>
      <c r="G11" s="8" t="s">
        <v>140</v>
      </c>
      <c r="H11" s="55" t="s">
        <v>141</v>
      </c>
      <c r="I11" s="8" t="s">
        <v>142</v>
      </c>
      <c r="J11" s="53">
        <v>1500000</v>
      </c>
      <c r="K11" s="8" t="s">
        <v>128</v>
      </c>
      <c r="L11" s="11" t="s">
        <v>500</v>
      </c>
    </row>
    <row r="12" spans="1:12" ht="30" customHeight="1">
      <c r="A12" s="8">
        <v>3</v>
      </c>
      <c r="B12" s="8" t="s">
        <v>143</v>
      </c>
      <c r="C12" s="53">
        <v>1255413</v>
      </c>
      <c r="D12" s="54" t="s">
        <v>2</v>
      </c>
      <c r="E12" s="8" t="s">
        <v>144</v>
      </c>
      <c r="F12" s="16" t="s">
        <v>145</v>
      </c>
      <c r="G12" s="8" t="s">
        <v>146</v>
      </c>
      <c r="H12" s="8" t="s">
        <v>73</v>
      </c>
      <c r="I12" s="8" t="s">
        <v>147</v>
      </c>
      <c r="J12" s="56">
        <v>300000</v>
      </c>
      <c r="K12" s="8" t="s">
        <v>128</v>
      </c>
      <c r="L12" s="8" t="s">
        <v>501</v>
      </c>
    </row>
    <row r="13" spans="1:12" ht="30" customHeight="1">
      <c r="A13" s="8">
        <v>4</v>
      </c>
      <c r="B13" s="59" t="s">
        <v>148</v>
      </c>
      <c r="C13" s="53">
        <v>1968391</v>
      </c>
      <c r="D13" s="54" t="s">
        <v>2</v>
      </c>
      <c r="E13" s="11" t="s">
        <v>149</v>
      </c>
      <c r="F13" s="13" t="s">
        <v>150</v>
      </c>
      <c r="G13" s="8" t="s">
        <v>4</v>
      </c>
      <c r="H13" s="55" t="s">
        <v>151</v>
      </c>
      <c r="I13" s="8" t="s">
        <v>152</v>
      </c>
      <c r="J13" s="53">
        <v>300000</v>
      </c>
      <c r="K13" s="8" t="s">
        <v>128</v>
      </c>
      <c r="L13" s="8" t="s">
        <v>499</v>
      </c>
    </row>
    <row r="14" spans="1:12" ht="30" customHeight="1">
      <c r="A14" s="8">
        <v>5</v>
      </c>
      <c r="B14" s="8" t="s">
        <v>63</v>
      </c>
      <c r="C14" s="53">
        <v>3424714</v>
      </c>
      <c r="D14" s="54" t="s">
        <v>2</v>
      </c>
      <c r="E14" s="8" t="s">
        <v>144</v>
      </c>
      <c r="F14" s="16" t="s">
        <v>154</v>
      </c>
      <c r="G14" s="8" t="s">
        <v>155</v>
      </c>
      <c r="H14" s="55" t="s">
        <v>151</v>
      </c>
      <c r="I14" s="8" t="s">
        <v>156</v>
      </c>
      <c r="J14" s="56">
        <v>200000</v>
      </c>
      <c r="K14" s="8" t="s">
        <v>128</v>
      </c>
      <c r="L14" s="8" t="s">
        <v>498</v>
      </c>
    </row>
    <row r="15" spans="1:12" ht="30" customHeight="1">
      <c r="A15" s="8">
        <v>6</v>
      </c>
      <c r="B15" s="59" t="s">
        <v>143</v>
      </c>
      <c r="C15" s="53">
        <v>1255413</v>
      </c>
      <c r="D15" s="54" t="s">
        <v>2</v>
      </c>
      <c r="E15" s="8" t="s">
        <v>144</v>
      </c>
      <c r="F15" s="13" t="s">
        <v>153</v>
      </c>
      <c r="G15" s="8" t="s">
        <v>146</v>
      </c>
      <c r="H15" s="55">
        <v>42766</v>
      </c>
      <c r="I15" s="8" t="s">
        <v>147</v>
      </c>
      <c r="J15" s="53">
        <v>150000</v>
      </c>
      <c r="K15" s="8" t="s">
        <v>128</v>
      </c>
      <c r="L15" s="8" t="s">
        <v>512</v>
      </c>
    </row>
    <row r="16" spans="1:12" ht="30" customHeight="1">
      <c r="A16" s="8">
        <v>7</v>
      </c>
      <c r="B16" s="8" t="s">
        <v>6</v>
      </c>
      <c r="C16" s="53">
        <v>1786676</v>
      </c>
      <c r="D16" s="54" t="s">
        <v>1</v>
      </c>
      <c r="E16" s="8" t="s">
        <v>5</v>
      </c>
      <c r="F16" s="13" t="s">
        <v>157</v>
      </c>
      <c r="G16" s="52" t="s">
        <v>158</v>
      </c>
      <c r="H16" s="55" t="s">
        <v>159</v>
      </c>
      <c r="I16" s="8" t="s">
        <v>160</v>
      </c>
      <c r="J16" s="53">
        <v>600000</v>
      </c>
      <c r="K16" s="8" t="s">
        <v>128</v>
      </c>
      <c r="L16" s="8" t="s">
        <v>497</v>
      </c>
    </row>
    <row r="17" spans="1:12" ht="30" customHeight="1">
      <c r="A17" s="8">
        <v>8</v>
      </c>
      <c r="B17" s="59" t="s">
        <v>7</v>
      </c>
      <c r="C17" s="53">
        <v>850646</v>
      </c>
      <c r="D17" s="54" t="s">
        <v>1</v>
      </c>
      <c r="E17" s="8" t="s">
        <v>41</v>
      </c>
      <c r="F17" s="13" t="s">
        <v>157</v>
      </c>
      <c r="G17" s="52" t="s">
        <v>158</v>
      </c>
      <c r="H17" s="55" t="s">
        <v>159</v>
      </c>
      <c r="I17" s="8" t="s">
        <v>160</v>
      </c>
      <c r="J17" s="53">
        <v>450000</v>
      </c>
      <c r="K17" s="8" t="s">
        <v>128</v>
      </c>
      <c r="L17" s="8" t="s">
        <v>497</v>
      </c>
    </row>
    <row r="18" spans="1:12" ht="30" customHeight="1">
      <c r="A18" s="8">
        <v>9</v>
      </c>
      <c r="B18" s="59" t="s">
        <v>161</v>
      </c>
      <c r="C18" s="53">
        <v>1452007</v>
      </c>
      <c r="D18" s="54" t="s">
        <v>1</v>
      </c>
      <c r="E18" s="8" t="s">
        <v>162</v>
      </c>
      <c r="F18" s="13" t="s">
        <v>157</v>
      </c>
      <c r="G18" s="52" t="s">
        <v>158</v>
      </c>
      <c r="H18" s="55" t="s">
        <v>159</v>
      </c>
      <c r="I18" s="8" t="s">
        <v>160</v>
      </c>
      <c r="J18" s="53">
        <v>450000</v>
      </c>
      <c r="K18" s="8" t="s">
        <v>128</v>
      </c>
      <c r="L18" s="8" t="s">
        <v>497</v>
      </c>
    </row>
    <row r="19" spans="1:12" ht="30" customHeight="1">
      <c r="A19" s="8">
        <v>10</v>
      </c>
      <c r="B19" s="8" t="s">
        <v>63</v>
      </c>
      <c r="C19" s="53">
        <v>3424714</v>
      </c>
      <c r="D19" s="54" t="s">
        <v>2</v>
      </c>
      <c r="E19" s="8" t="s">
        <v>144</v>
      </c>
      <c r="F19" s="16" t="s">
        <v>163</v>
      </c>
      <c r="G19" s="8" t="s">
        <v>164</v>
      </c>
      <c r="H19" s="55" t="s">
        <v>165</v>
      </c>
      <c r="I19" s="8" t="s">
        <v>166</v>
      </c>
      <c r="J19" s="56">
        <v>1500000</v>
      </c>
      <c r="K19" s="8" t="s">
        <v>128</v>
      </c>
      <c r="L19" s="8" t="s">
        <v>504</v>
      </c>
    </row>
    <row r="20" spans="1:12" ht="15" customHeight="1" thickBot="1">
      <c r="A20" s="78" t="s">
        <v>423</v>
      </c>
      <c r="B20" s="79"/>
      <c r="C20" s="79"/>
      <c r="D20" s="79"/>
      <c r="E20" s="79"/>
      <c r="F20" s="79"/>
      <c r="G20" s="79"/>
      <c r="H20" s="79"/>
      <c r="I20" s="80"/>
      <c r="J20" s="18">
        <f>SUM(J10:J19)</f>
        <v>5750000</v>
      </c>
      <c r="K20" s="98"/>
      <c r="L20" s="99"/>
    </row>
    <row r="21" spans="1:12" ht="15.75" customHeight="1" thickTop="1">
      <c r="A21" s="75" t="s">
        <v>422</v>
      </c>
      <c r="B21" s="75"/>
    </row>
    <row r="24" spans="1:12" ht="18.75">
      <c r="A24" s="93" t="s">
        <v>0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</row>
    <row r="25" spans="1:12" ht="15.75">
      <c r="A25" s="94" t="s">
        <v>17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</row>
    <row r="26" spans="1:12">
      <c r="A26" s="95" t="s">
        <v>18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</row>
    <row r="27" spans="1:12">
      <c r="A27" s="96"/>
      <c r="B27" s="96"/>
      <c r="C27" s="96"/>
      <c r="D27" s="51"/>
      <c r="E27" s="6"/>
      <c r="F27" s="7"/>
      <c r="G27" s="7"/>
      <c r="H27" s="5"/>
      <c r="I27" s="97" t="s">
        <v>59</v>
      </c>
      <c r="J27" s="97"/>
      <c r="K27" s="97"/>
      <c r="L27" s="97"/>
    </row>
    <row r="28" spans="1:12">
      <c r="A28" s="85" t="s">
        <v>32</v>
      </c>
      <c r="B28" s="85"/>
      <c r="C28" s="85"/>
      <c r="D28" s="85"/>
      <c r="E28" s="85"/>
      <c r="F28" s="85"/>
      <c r="G28" s="7"/>
      <c r="I28" s="86" t="s">
        <v>58</v>
      </c>
      <c r="J28" s="86"/>
      <c r="K28" s="86"/>
      <c r="L28" s="86"/>
    </row>
    <row r="29" spans="1:12">
      <c r="A29" s="6"/>
      <c r="B29" s="6"/>
      <c r="C29" s="6"/>
      <c r="D29" s="6"/>
      <c r="E29" s="6"/>
      <c r="F29" s="7"/>
      <c r="G29" s="7"/>
      <c r="H29" s="5"/>
      <c r="I29" s="5"/>
      <c r="J29" s="6"/>
      <c r="K29" s="5"/>
      <c r="L29" s="10"/>
    </row>
    <row r="30" spans="1:12" ht="38.25">
      <c r="A30" s="87" t="s">
        <v>21</v>
      </c>
      <c r="B30" s="87"/>
      <c r="C30" s="87" t="s">
        <v>20</v>
      </c>
      <c r="D30" s="88" t="s">
        <v>33</v>
      </c>
      <c r="E30" s="89" t="s">
        <v>22</v>
      </c>
      <c r="F30" s="49" t="s">
        <v>28</v>
      </c>
      <c r="G30" s="90" t="s">
        <v>24</v>
      </c>
      <c r="H30" s="91" t="s">
        <v>25</v>
      </c>
      <c r="I30" s="91" t="s">
        <v>26</v>
      </c>
      <c r="J30" s="91" t="s">
        <v>27</v>
      </c>
      <c r="K30" s="87" t="s">
        <v>29</v>
      </c>
      <c r="L30" s="87"/>
    </row>
    <row r="31" spans="1:12" ht="24">
      <c r="A31" s="87"/>
      <c r="B31" s="87"/>
      <c r="C31" s="87"/>
      <c r="D31" s="88"/>
      <c r="E31" s="89"/>
      <c r="F31" s="50" t="s">
        <v>23</v>
      </c>
      <c r="G31" s="90"/>
      <c r="H31" s="92"/>
      <c r="I31" s="92"/>
      <c r="J31" s="92"/>
      <c r="K31" s="31" t="s">
        <v>30</v>
      </c>
      <c r="L31" s="14" t="s">
        <v>31</v>
      </c>
    </row>
    <row r="32" spans="1:12" ht="30" customHeight="1">
      <c r="A32" s="8">
        <v>9</v>
      </c>
      <c r="B32" s="8" t="s">
        <v>167</v>
      </c>
      <c r="C32" s="53">
        <v>1480246</v>
      </c>
      <c r="D32" s="54" t="s">
        <v>2</v>
      </c>
      <c r="E32" s="8" t="s">
        <v>168</v>
      </c>
      <c r="F32" s="16" t="s">
        <v>163</v>
      </c>
      <c r="G32" s="8" t="s">
        <v>164</v>
      </c>
      <c r="H32" s="55" t="s">
        <v>165</v>
      </c>
      <c r="I32" s="8" t="s">
        <v>166</v>
      </c>
      <c r="J32" s="56">
        <v>1500000</v>
      </c>
      <c r="K32" s="8" t="s">
        <v>128</v>
      </c>
      <c r="L32" s="8" t="s">
        <v>505</v>
      </c>
    </row>
    <row r="33" spans="1:12" ht="30" customHeight="1">
      <c r="A33" s="8">
        <v>12</v>
      </c>
      <c r="B33" s="8" t="s">
        <v>169</v>
      </c>
      <c r="C33" s="53">
        <v>3836849</v>
      </c>
      <c r="D33" s="54" t="s">
        <v>2</v>
      </c>
      <c r="E33" s="8" t="s">
        <v>170</v>
      </c>
      <c r="F33" s="16" t="s">
        <v>163</v>
      </c>
      <c r="G33" s="8" t="s">
        <v>164</v>
      </c>
      <c r="H33" s="55" t="s">
        <v>165</v>
      </c>
      <c r="I33" s="8" t="s">
        <v>166</v>
      </c>
      <c r="J33" s="56">
        <v>1000000</v>
      </c>
      <c r="K33" s="8" t="s">
        <v>128</v>
      </c>
      <c r="L33" s="8" t="s">
        <v>506</v>
      </c>
    </row>
    <row r="34" spans="1:12" ht="30" customHeight="1">
      <c r="A34" s="8">
        <v>13</v>
      </c>
      <c r="B34" s="8" t="s">
        <v>3</v>
      </c>
      <c r="C34" s="53">
        <v>3203668</v>
      </c>
      <c r="D34" s="54" t="s">
        <v>2</v>
      </c>
      <c r="E34" s="8" t="s">
        <v>38</v>
      </c>
      <c r="F34" s="13" t="s">
        <v>171</v>
      </c>
      <c r="G34" s="8" t="s">
        <v>146</v>
      </c>
      <c r="H34" s="55" t="s">
        <v>172</v>
      </c>
      <c r="I34" s="8" t="s">
        <v>173</v>
      </c>
      <c r="J34" s="53">
        <v>400000</v>
      </c>
      <c r="K34" s="8" t="s">
        <v>128</v>
      </c>
      <c r="L34" s="8" t="s">
        <v>513</v>
      </c>
    </row>
    <row r="35" spans="1:12" ht="30" customHeight="1">
      <c r="A35" s="8">
        <v>14</v>
      </c>
      <c r="B35" s="59" t="s">
        <v>174</v>
      </c>
      <c r="C35" s="53">
        <v>4877681</v>
      </c>
      <c r="D35" s="54" t="s">
        <v>2</v>
      </c>
      <c r="E35" s="11" t="s">
        <v>149</v>
      </c>
      <c r="F35" s="13" t="s">
        <v>171</v>
      </c>
      <c r="G35" s="8" t="s">
        <v>146</v>
      </c>
      <c r="H35" s="55" t="s">
        <v>172</v>
      </c>
      <c r="I35" s="8" t="s">
        <v>173</v>
      </c>
      <c r="J35" s="53">
        <v>300000</v>
      </c>
      <c r="K35" s="8" t="s">
        <v>128</v>
      </c>
      <c r="L35" s="8" t="s">
        <v>513</v>
      </c>
    </row>
    <row r="36" spans="1:12" ht="30" customHeight="1">
      <c r="A36" s="8">
        <v>15</v>
      </c>
      <c r="B36" s="8" t="s">
        <v>175</v>
      </c>
      <c r="C36" s="53">
        <v>1490875</v>
      </c>
      <c r="D36" s="54" t="s">
        <v>2</v>
      </c>
      <c r="E36" s="8" t="s">
        <v>176</v>
      </c>
      <c r="F36" s="16" t="s">
        <v>177</v>
      </c>
      <c r="G36" s="8" t="s">
        <v>35</v>
      </c>
      <c r="H36" s="55" t="s">
        <v>178</v>
      </c>
      <c r="I36" s="8" t="s">
        <v>179</v>
      </c>
      <c r="J36" s="56">
        <v>900000</v>
      </c>
      <c r="K36" s="8" t="s">
        <v>128</v>
      </c>
      <c r="L36" s="8" t="s">
        <v>507</v>
      </c>
    </row>
    <row r="37" spans="1:12" ht="30" customHeight="1">
      <c r="A37" s="8">
        <v>16</v>
      </c>
      <c r="B37" s="59" t="s">
        <v>109</v>
      </c>
      <c r="C37" s="53">
        <v>5459944</v>
      </c>
      <c r="D37" s="54" t="s">
        <v>2</v>
      </c>
      <c r="E37" s="8" t="s">
        <v>110</v>
      </c>
      <c r="F37" s="16" t="s">
        <v>177</v>
      </c>
      <c r="G37" s="8" t="s">
        <v>35</v>
      </c>
      <c r="H37" s="55" t="s">
        <v>178</v>
      </c>
      <c r="I37" s="8" t="s">
        <v>179</v>
      </c>
      <c r="J37" s="53">
        <v>450000</v>
      </c>
      <c r="K37" s="8" t="s">
        <v>128</v>
      </c>
      <c r="L37" s="8" t="s">
        <v>508</v>
      </c>
    </row>
    <row r="38" spans="1:12" ht="30" customHeight="1">
      <c r="A38" s="8">
        <v>17</v>
      </c>
      <c r="B38" s="59" t="s">
        <v>180</v>
      </c>
      <c r="C38" s="53">
        <v>1138809</v>
      </c>
      <c r="D38" s="54" t="s">
        <v>2</v>
      </c>
      <c r="E38" s="8" t="s">
        <v>181</v>
      </c>
      <c r="F38" s="16" t="s">
        <v>177</v>
      </c>
      <c r="G38" s="8" t="s">
        <v>35</v>
      </c>
      <c r="H38" s="55" t="s">
        <v>178</v>
      </c>
      <c r="I38" s="8" t="s">
        <v>179</v>
      </c>
      <c r="J38" s="53">
        <v>750000</v>
      </c>
      <c r="K38" s="8" t="s">
        <v>128</v>
      </c>
      <c r="L38" s="8" t="s">
        <v>507</v>
      </c>
    </row>
    <row r="39" spans="1:12" ht="30" customHeight="1">
      <c r="A39" s="8">
        <v>18</v>
      </c>
      <c r="B39" s="8" t="s">
        <v>182</v>
      </c>
      <c r="C39" s="53">
        <v>3678545</v>
      </c>
      <c r="D39" s="53" t="s">
        <v>1</v>
      </c>
      <c r="E39" s="8" t="s">
        <v>183</v>
      </c>
      <c r="F39" s="16" t="s">
        <v>177</v>
      </c>
      <c r="G39" s="8" t="s">
        <v>35</v>
      </c>
      <c r="H39" s="55" t="s">
        <v>178</v>
      </c>
      <c r="I39" s="8" t="s">
        <v>179</v>
      </c>
      <c r="J39" s="53">
        <v>450000</v>
      </c>
      <c r="K39" s="8" t="s">
        <v>128</v>
      </c>
      <c r="L39" s="8" t="s">
        <v>509</v>
      </c>
    </row>
    <row r="40" spans="1:12" ht="30" customHeight="1">
      <c r="A40" s="8">
        <v>19</v>
      </c>
      <c r="B40" s="8" t="s">
        <v>184</v>
      </c>
      <c r="C40" s="53">
        <v>5309028</v>
      </c>
      <c r="D40" s="53" t="s">
        <v>2</v>
      </c>
      <c r="E40" s="8" t="s">
        <v>185</v>
      </c>
      <c r="F40" s="16" t="s">
        <v>177</v>
      </c>
      <c r="G40" s="8" t="s">
        <v>35</v>
      </c>
      <c r="H40" s="55" t="s">
        <v>178</v>
      </c>
      <c r="I40" s="8" t="s">
        <v>179</v>
      </c>
      <c r="J40" s="53">
        <v>450000</v>
      </c>
      <c r="K40" s="8" t="s">
        <v>128</v>
      </c>
      <c r="L40" s="8" t="s">
        <v>510</v>
      </c>
    </row>
    <row r="41" spans="1:12" ht="30" customHeight="1">
      <c r="A41" s="8">
        <v>20</v>
      </c>
      <c r="B41" s="8" t="s">
        <v>87</v>
      </c>
      <c r="C41" s="53">
        <v>1784091</v>
      </c>
      <c r="D41" s="54" t="s">
        <v>2</v>
      </c>
      <c r="E41" s="8" t="s">
        <v>11</v>
      </c>
      <c r="F41" s="16" t="s">
        <v>177</v>
      </c>
      <c r="G41" s="8" t="s">
        <v>35</v>
      </c>
      <c r="H41" s="55" t="s">
        <v>178</v>
      </c>
      <c r="I41" s="8" t="s">
        <v>179</v>
      </c>
      <c r="J41" s="53">
        <v>750000</v>
      </c>
      <c r="K41" s="8" t="s">
        <v>128</v>
      </c>
      <c r="L41" s="8" t="s">
        <v>507</v>
      </c>
    </row>
    <row r="42" spans="1:12" ht="15.75" thickBot="1">
      <c r="A42" s="78" t="s">
        <v>425</v>
      </c>
      <c r="B42" s="79"/>
      <c r="C42" s="79"/>
      <c r="D42" s="79"/>
      <c r="E42" s="79"/>
      <c r="F42" s="79"/>
      <c r="G42" s="79"/>
      <c r="H42" s="79"/>
      <c r="I42" s="80"/>
      <c r="J42" s="18">
        <f>SUM(J32:J41)</f>
        <v>6950000</v>
      </c>
      <c r="K42" s="98"/>
      <c r="L42" s="99"/>
    </row>
    <row r="43" spans="1:12" ht="15.75" thickTop="1">
      <c r="A43" s="75" t="s">
        <v>424</v>
      </c>
      <c r="B43" s="75"/>
    </row>
    <row r="46" spans="1:12" ht="18.75">
      <c r="A46" s="93" t="s">
        <v>0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</row>
    <row r="47" spans="1:12" ht="15.75">
      <c r="A47" s="94" t="s">
        <v>17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</row>
    <row r="48" spans="1:12">
      <c r="A48" s="95" t="s">
        <v>18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</row>
    <row r="49" spans="1:12">
      <c r="A49" s="96"/>
      <c r="B49" s="96"/>
      <c r="C49" s="96"/>
      <c r="D49" s="51"/>
      <c r="E49" s="6"/>
      <c r="F49" s="7"/>
      <c r="G49" s="7"/>
      <c r="H49" s="5"/>
      <c r="I49" s="97" t="s">
        <v>59</v>
      </c>
      <c r="J49" s="97"/>
      <c r="K49" s="97"/>
      <c r="L49" s="97"/>
    </row>
    <row r="50" spans="1:12">
      <c r="A50" s="85" t="s">
        <v>32</v>
      </c>
      <c r="B50" s="85"/>
      <c r="C50" s="85"/>
      <c r="D50" s="85"/>
      <c r="E50" s="85"/>
      <c r="F50" s="85"/>
      <c r="G50" s="7"/>
      <c r="I50" s="86" t="s">
        <v>58</v>
      </c>
      <c r="J50" s="86"/>
      <c r="K50" s="86"/>
      <c r="L50" s="86"/>
    </row>
    <row r="51" spans="1:12">
      <c r="A51" s="6"/>
      <c r="B51" s="6"/>
      <c r="C51" s="6"/>
      <c r="D51" s="6"/>
      <c r="E51" s="6"/>
      <c r="F51" s="7"/>
      <c r="G51" s="7"/>
      <c r="H51" s="5"/>
      <c r="I51" s="5"/>
      <c r="J51" s="6"/>
      <c r="K51" s="5"/>
      <c r="L51" s="10"/>
    </row>
    <row r="52" spans="1:12" ht="38.25">
      <c r="A52" s="87" t="s">
        <v>21</v>
      </c>
      <c r="B52" s="87"/>
      <c r="C52" s="87" t="s">
        <v>20</v>
      </c>
      <c r="D52" s="88" t="s">
        <v>33</v>
      </c>
      <c r="E52" s="89" t="s">
        <v>22</v>
      </c>
      <c r="F52" s="49" t="s">
        <v>28</v>
      </c>
      <c r="G52" s="90" t="s">
        <v>24</v>
      </c>
      <c r="H52" s="91" t="s">
        <v>25</v>
      </c>
      <c r="I52" s="91" t="s">
        <v>26</v>
      </c>
      <c r="J52" s="91" t="s">
        <v>27</v>
      </c>
      <c r="K52" s="87" t="s">
        <v>29</v>
      </c>
      <c r="L52" s="87"/>
    </row>
    <row r="53" spans="1:12" ht="24">
      <c r="A53" s="87"/>
      <c r="B53" s="87"/>
      <c r="C53" s="87"/>
      <c r="D53" s="88"/>
      <c r="E53" s="89"/>
      <c r="F53" s="50" t="s">
        <v>23</v>
      </c>
      <c r="G53" s="90"/>
      <c r="H53" s="92"/>
      <c r="I53" s="92"/>
      <c r="J53" s="92"/>
      <c r="K53" s="31" t="s">
        <v>30</v>
      </c>
      <c r="L53" s="14" t="s">
        <v>31</v>
      </c>
    </row>
    <row r="54" spans="1:12" ht="30" customHeight="1">
      <c r="A54" s="8">
        <v>21</v>
      </c>
      <c r="B54" s="8" t="s">
        <v>8</v>
      </c>
      <c r="C54" s="53">
        <v>3321103</v>
      </c>
      <c r="D54" s="53" t="s">
        <v>2</v>
      </c>
      <c r="E54" s="8" t="s">
        <v>46</v>
      </c>
      <c r="F54" s="8" t="s">
        <v>186</v>
      </c>
      <c r="G54" s="8" t="s">
        <v>187</v>
      </c>
      <c r="H54" s="55">
        <v>42768</v>
      </c>
      <c r="I54" s="8" t="s">
        <v>188</v>
      </c>
      <c r="J54" s="53">
        <v>150000</v>
      </c>
      <c r="K54" s="8" t="s">
        <v>128</v>
      </c>
      <c r="L54" s="8" t="s">
        <v>517</v>
      </c>
    </row>
    <row r="55" spans="1:12" ht="30" customHeight="1">
      <c r="A55" s="8">
        <v>22</v>
      </c>
      <c r="B55" s="8" t="s">
        <v>45</v>
      </c>
      <c r="C55" s="53">
        <v>5460249</v>
      </c>
      <c r="D55" s="54" t="s">
        <v>2</v>
      </c>
      <c r="E55" s="8" t="s">
        <v>46</v>
      </c>
      <c r="F55" s="8" t="s">
        <v>186</v>
      </c>
      <c r="G55" s="8" t="s">
        <v>189</v>
      </c>
      <c r="H55" s="55">
        <v>42768</v>
      </c>
      <c r="I55" s="8" t="s">
        <v>188</v>
      </c>
      <c r="J55" s="53">
        <v>150000</v>
      </c>
      <c r="K55" s="8" t="s">
        <v>128</v>
      </c>
      <c r="L55" s="8" t="s">
        <v>518</v>
      </c>
    </row>
    <row r="56" spans="1:12" ht="30" customHeight="1">
      <c r="A56" s="8">
        <v>23</v>
      </c>
      <c r="B56" s="8" t="s">
        <v>3</v>
      </c>
      <c r="C56" s="53">
        <v>3203668</v>
      </c>
      <c r="D56" s="54" t="s">
        <v>2</v>
      </c>
      <c r="E56" s="8" t="s">
        <v>38</v>
      </c>
      <c r="F56" s="16" t="s">
        <v>190</v>
      </c>
      <c r="G56" s="8" t="s">
        <v>35</v>
      </c>
      <c r="H56" s="55" t="s">
        <v>191</v>
      </c>
      <c r="I56" s="8" t="s">
        <v>192</v>
      </c>
      <c r="J56" s="56">
        <v>400000</v>
      </c>
      <c r="K56" s="8" t="s">
        <v>128</v>
      </c>
      <c r="L56" s="8" t="s">
        <v>514</v>
      </c>
    </row>
    <row r="57" spans="1:12" ht="30" customHeight="1">
      <c r="A57" s="8">
        <v>24</v>
      </c>
      <c r="B57" s="59" t="s">
        <v>193</v>
      </c>
      <c r="C57" s="53">
        <v>4493866</v>
      </c>
      <c r="D57" s="54" t="s">
        <v>2</v>
      </c>
      <c r="E57" s="8" t="s">
        <v>194</v>
      </c>
      <c r="F57" s="16" t="s">
        <v>190</v>
      </c>
      <c r="G57" s="8" t="s">
        <v>35</v>
      </c>
      <c r="H57" s="55" t="s">
        <v>191</v>
      </c>
      <c r="I57" s="8" t="s">
        <v>192</v>
      </c>
      <c r="J57" s="56">
        <v>400000</v>
      </c>
      <c r="K57" s="8" t="s">
        <v>128</v>
      </c>
      <c r="L57" s="8" t="s">
        <v>514</v>
      </c>
    </row>
    <row r="58" spans="1:12" ht="30" customHeight="1">
      <c r="A58" s="8">
        <v>25</v>
      </c>
      <c r="B58" s="59" t="s">
        <v>195</v>
      </c>
      <c r="C58" s="53">
        <v>2022357</v>
      </c>
      <c r="D58" s="54" t="s">
        <v>2</v>
      </c>
      <c r="E58" s="8" t="s">
        <v>196</v>
      </c>
      <c r="F58" s="16" t="s">
        <v>190</v>
      </c>
      <c r="G58" s="8" t="s">
        <v>35</v>
      </c>
      <c r="H58" s="55" t="s">
        <v>191</v>
      </c>
      <c r="I58" s="8" t="s">
        <v>192</v>
      </c>
      <c r="J58" s="53">
        <v>300000</v>
      </c>
      <c r="K58" s="8" t="s">
        <v>128</v>
      </c>
      <c r="L58" s="8" t="s">
        <v>514</v>
      </c>
    </row>
    <row r="59" spans="1:12" ht="30" customHeight="1">
      <c r="A59" s="8">
        <v>26</v>
      </c>
      <c r="B59" s="59" t="s">
        <v>13</v>
      </c>
      <c r="C59" s="53">
        <v>1231195</v>
      </c>
      <c r="D59" s="54" t="s">
        <v>2</v>
      </c>
      <c r="E59" s="8" t="s">
        <v>48</v>
      </c>
      <c r="F59" s="16" t="s">
        <v>190</v>
      </c>
      <c r="G59" s="8" t="s">
        <v>35</v>
      </c>
      <c r="H59" s="55" t="s">
        <v>191</v>
      </c>
      <c r="I59" s="8" t="s">
        <v>192</v>
      </c>
      <c r="J59" s="53">
        <v>300000</v>
      </c>
      <c r="K59" s="8" t="s">
        <v>128</v>
      </c>
      <c r="L59" s="8" t="s">
        <v>514</v>
      </c>
    </row>
    <row r="60" spans="1:12" ht="30" customHeight="1">
      <c r="A60" s="8">
        <v>27</v>
      </c>
      <c r="B60" s="59" t="s">
        <v>197</v>
      </c>
      <c r="C60" s="53">
        <v>582886</v>
      </c>
      <c r="D60" s="54" t="s">
        <v>2</v>
      </c>
      <c r="E60" s="8" t="s">
        <v>198</v>
      </c>
      <c r="F60" s="13" t="s">
        <v>199</v>
      </c>
      <c r="G60" s="8" t="s">
        <v>35</v>
      </c>
      <c r="H60" s="55" t="s">
        <v>200</v>
      </c>
      <c r="I60" s="8" t="s">
        <v>201</v>
      </c>
      <c r="J60" s="53">
        <v>600000</v>
      </c>
      <c r="K60" s="8" t="s">
        <v>128</v>
      </c>
      <c r="L60" s="8" t="s">
        <v>511</v>
      </c>
    </row>
    <row r="61" spans="1:12" ht="30" customHeight="1">
      <c r="A61" s="8">
        <v>28</v>
      </c>
      <c r="B61" s="59" t="s">
        <v>195</v>
      </c>
      <c r="C61" s="53">
        <v>2022357</v>
      </c>
      <c r="D61" s="54" t="s">
        <v>2</v>
      </c>
      <c r="E61" s="8" t="s">
        <v>196</v>
      </c>
      <c r="F61" s="13" t="s">
        <v>199</v>
      </c>
      <c r="G61" s="8" t="s">
        <v>35</v>
      </c>
      <c r="H61" s="55" t="s">
        <v>200</v>
      </c>
      <c r="I61" s="8" t="s">
        <v>201</v>
      </c>
      <c r="J61" s="53">
        <v>450000</v>
      </c>
      <c r="K61" s="8" t="s">
        <v>128</v>
      </c>
      <c r="L61" s="8" t="s">
        <v>511</v>
      </c>
    </row>
    <row r="62" spans="1:12" ht="30" customHeight="1">
      <c r="A62" s="8">
        <v>29</v>
      </c>
      <c r="B62" s="59" t="s">
        <v>13</v>
      </c>
      <c r="C62" s="53">
        <v>1231195</v>
      </c>
      <c r="D62" s="54" t="s">
        <v>2</v>
      </c>
      <c r="E62" s="8" t="s">
        <v>48</v>
      </c>
      <c r="F62" s="13" t="s">
        <v>202</v>
      </c>
      <c r="G62" s="8" t="s">
        <v>35</v>
      </c>
      <c r="H62" s="55" t="s">
        <v>203</v>
      </c>
      <c r="I62" s="8" t="s">
        <v>208</v>
      </c>
      <c r="J62" s="53">
        <v>450000</v>
      </c>
      <c r="K62" s="8" t="s">
        <v>128</v>
      </c>
      <c r="L62" s="8" t="s">
        <v>503</v>
      </c>
    </row>
    <row r="63" spans="1:12" ht="30" customHeight="1">
      <c r="A63" s="8">
        <v>30</v>
      </c>
      <c r="B63" s="8" t="s">
        <v>8</v>
      </c>
      <c r="C63" s="53">
        <v>3321103</v>
      </c>
      <c r="D63" s="54" t="s">
        <v>2</v>
      </c>
      <c r="E63" s="8" t="s">
        <v>132</v>
      </c>
      <c r="F63" s="16" t="s">
        <v>204</v>
      </c>
      <c r="G63" s="8" t="s">
        <v>205</v>
      </c>
      <c r="H63" s="55" t="s">
        <v>206</v>
      </c>
      <c r="I63" s="8" t="s">
        <v>207</v>
      </c>
      <c r="J63" s="56">
        <v>600000</v>
      </c>
      <c r="K63" s="8" t="s">
        <v>128</v>
      </c>
      <c r="L63" s="8" t="s">
        <v>496</v>
      </c>
    </row>
    <row r="64" spans="1:12" ht="15.75" thickBot="1">
      <c r="A64" s="78" t="s">
        <v>427</v>
      </c>
      <c r="B64" s="79"/>
      <c r="C64" s="79"/>
      <c r="D64" s="79"/>
      <c r="E64" s="79"/>
      <c r="F64" s="79"/>
      <c r="G64" s="79"/>
      <c r="H64" s="79"/>
      <c r="I64" s="80"/>
      <c r="J64" s="18">
        <f>SUM(J54:J63)</f>
        <v>3800000</v>
      </c>
      <c r="K64" s="98"/>
      <c r="L64" s="99"/>
    </row>
    <row r="65" spans="1:12" ht="15.75" thickTop="1">
      <c r="A65" s="75" t="s">
        <v>426</v>
      </c>
      <c r="B65" s="75"/>
    </row>
    <row r="68" spans="1:12" ht="18.75">
      <c r="A68" s="93" t="s">
        <v>0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</row>
    <row r="69" spans="1:12" ht="15.75">
      <c r="A69" s="94" t="s">
        <v>17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</row>
    <row r="70" spans="1:12">
      <c r="A70" s="95" t="s">
        <v>18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</row>
    <row r="71" spans="1:12">
      <c r="A71" s="96"/>
      <c r="B71" s="96"/>
      <c r="C71" s="96"/>
      <c r="D71" s="51"/>
      <c r="E71" s="6"/>
      <c r="F71" s="7"/>
      <c r="G71" s="7"/>
      <c r="H71" s="5"/>
      <c r="I71" s="97" t="s">
        <v>59</v>
      </c>
      <c r="J71" s="97"/>
      <c r="K71" s="97"/>
      <c r="L71" s="97"/>
    </row>
    <row r="72" spans="1:12">
      <c r="A72" s="85" t="s">
        <v>32</v>
      </c>
      <c r="B72" s="85"/>
      <c r="C72" s="85"/>
      <c r="D72" s="85"/>
      <c r="E72" s="85"/>
      <c r="F72" s="85"/>
      <c r="G72" s="7"/>
      <c r="I72" s="86" t="s">
        <v>58</v>
      </c>
      <c r="J72" s="86"/>
      <c r="K72" s="86"/>
      <c r="L72" s="86"/>
    </row>
    <row r="73" spans="1:12">
      <c r="A73" s="6"/>
      <c r="B73" s="6"/>
      <c r="C73" s="6"/>
      <c r="D73" s="6"/>
      <c r="E73" s="6"/>
      <c r="F73" s="7"/>
      <c r="G73" s="7"/>
      <c r="H73" s="5"/>
      <c r="I73" s="5"/>
      <c r="J73" s="6"/>
      <c r="K73" s="5"/>
      <c r="L73" s="10"/>
    </row>
    <row r="74" spans="1:12" ht="38.25">
      <c r="A74" s="87" t="s">
        <v>21</v>
      </c>
      <c r="B74" s="87"/>
      <c r="C74" s="87" t="s">
        <v>20</v>
      </c>
      <c r="D74" s="88" t="s">
        <v>33</v>
      </c>
      <c r="E74" s="89" t="s">
        <v>22</v>
      </c>
      <c r="F74" s="49" t="s">
        <v>28</v>
      </c>
      <c r="G74" s="90" t="s">
        <v>24</v>
      </c>
      <c r="H74" s="91" t="s">
        <v>25</v>
      </c>
      <c r="I74" s="91" t="s">
        <v>26</v>
      </c>
      <c r="J74" s="91" t="s">
        <v>27</v>
      </c>
      <c r="K74" s="87" t="s">
        <v>29</v>
      </c>
      <c r="L74" s="87"/>
    </row>
    <row r="75" spans="1:12" ht="24">
      <c r="A75" s="87"/>
      <c r="B75" s="87"/>
      <c r="C75" s="87"/>
      <c r="D75" s="88"/>
      <c r="E75" s="89"/>
      <c r="F75" s="50" t="s">
        <v>23</v>
      </c>
      <c r="G75" s="90"/>
      <c r="H75" s="92"/>
      <c r="I75" s="92"/>
      <c r="J75" s="92"/>
      <c r="K75" s="31" t="s">
        <v>30</v>
      </c>
      <c r="L75" s="14" t="s">
        <v>31</v>
      </c>
    </row>
    <row r="76" spans="1:12" ht="30" customHeight="1">
      <c r="A76" s="8">
        <v>31</v>
      </c>
      <c r="B76" s="59" t="s">
        <v>63</v>
      </c>
      <c r="C76" s="53">
        <v>3424714</v>
      </c>
      <c r="D76" s="54" t="s">
        <v>2</v>
      </c>
      <c r="E76" s="8" t="s">
        <v>209</v>
      </c>
      <c r="F76" s="13" t="s">
        <v>210</v>
      </c>
      <c r="G76" s="8" t="s">
        <v>211</v>
      </c>
      <c r="H76" s="55" t="s">
        <v>212</v>
      </c>
      <c r="I76" s="8" t="s">
        <v>213</v>
      </c>
      <c r="J76" s="53">
        <v>300000</v>
      </c>
      <c r="K76" s="8" t="s">
        <v>128</v>
      </c>
      <c r="L76" s="8" t="s">
        <v>520</v>
      </c>
    </row>
    <row r="77" spans="1:12" ht="30" customHeight="1">
      <c r="A77" s="8">
        <v>32</v>
      </c>
      <c r="B77" s="8" t="s">
        <v>214</v>
      </c>
      <c r="C77" s="53">
        <v>1491902</v>
      </c>
      <c r="D77" s="54" t="s">
        <v>1</v>
      </c>
      <c r="E77" s="8" t="s">
        <v>215</v>
      </c>
      <c r="F77" s="13" t="s">
        <v>216</v>
      </c>
      <c r="G77" s="55" t="s">
        <v>187</v>
      </c>
      <c r="H77" s="55" t="s">
        <v>200</v>
      </c>
      <c r="I77" s="8" t="s">
        <v>217</v>
      </c>
      <c r="J77" s="53">
        <v>500000</v>
      </c>
      <c r="K77" s="8" t="s">
        <v>128</v>
      </c>
      <c r="L77" s="8" t="s">
        <v>521</v>
      </c>
    </row>
    <row r="78" spans="1:12" ht="30" customHeight="1">
      <c r="A78" s="8">
        <v>33</v>
      </c>
      <c r="B78" s="8" t="s">
        <v>218</v>
      </c>
      <c r="C78" s="53">
        <v>1541449</v>
      </c>
      <c r="D78" s="54" t="s">
        <v>2</v>
      </c>
      <c r="E78" s="8" t="s">
        <v>219</v>
      </c>
      <c r="F78" s="13" t="s">
        <v>216</v>
      </c>
      <c r="G78" s="55" t="s">
        <v>187</v>
      </c>
      <c r="H78" s="55" t="s">
        <v>200</v>
      </c>
      <c r="I78" s="8" t="s">
        <v>217</v>
      </c>
      <c r="J78" s="53">
        <v>500000</v>
      </c>
      <c r="K78" s="8" t="s">
        <v>128</v>
      </c>
      <c r="L78" s="8" t="s">
        <v>522</v>
      </c>
    </row>
    <row r="79" spans="1:12" ht="30" customHeight="1">
      <c r="A79" s="8">
        <v>34</v>
      </c>
      <c r="B79" s="8" t="s">
        <v>220</v>
      </c>
      <c r="C79" s="53">
        <v>650994</v>
      </c>
      <c r="D79" s="54" t="s">
        <v>2</v>
      </c>
      <c r="E79" s="8" t="s">
        <v>221</v>
      </c>
      <c r="F79" s="13" t="s">
        <v>216</v>
      </c>
      <c r="G79" s="55" t="s">
        <v>187</v>
      </c>
      <c r="H79" s="55" t="s">
        <v>200</v>
      </c>
      <c r="I79" s="8" t="s">
        <v>217</v>
      </c>
      <c r="J79" s="53">
        <v>500000</v>
      </c>
      <c r="K79" s="8" t="s">
        <v>128</v>
      </c>
      <c r="L79" s="8" t="s">
        <v>522</v>
      </c>
    </row>
    <row r="80" spans="1:12" ht="30" customHeight="1">
      <c r="A80" s="8">
        <v>35</v>
      </c>
      <c r="B80" s="8" t="s">
        <v>222</v>
      </c>
      <c r="C80" s="53">
        <v>744562</v>
      </c>
      <c r="D80" s="54" t="s">
        <v>2</v>
      </c>
      <c r="E80" s="8" t="s">
        <v>221</v>
      </c>
      <c r="F80" s="13" t="s">
        <v>216</v>
      </c>
      <c r="G80" s="55" t="s">
        <v>187</v>
      </c>
      <c r="H80" s="55" t="s">
        <v>200</v>
      </c>
      <c r="I80" s="8" t="s">
        <v>217</v>
      </c>
      <c r="J80" s="53">
        <v>500000</v>
      </c>
      <c r="K80" s="8" t="s">
        <v>128</v>
      </c>
      <c r="L80" s="8" t="s">
        <v>522</v>
      </c>
    </row>
    <row r="81" spans="1:12" ht="30" customHeight="1">
      <c r="A81" s="8">
        <v>36</v>
      </c>
      <c r="B81" s="8" t="s">
        <v>223</v>
      </c>
      <c r="C81" s="53">
        <v>1845434</v>
      </c>
      <c r="D81" s="54" t="s">
        <v>2</v>
      </c>
      <c r="E81" s="8" t="s">
        <v>224</v>
      </c>
      <c r="F81" s="13" t="s">
        <v>216</v>
      </c>
      <c r="G81" s="55" t="s">
        <v>187</v>
      </c>
      <c r="H81" s="55" t="s">
        <v>200</v>
      </c>
      <c r="I81" s="8" t="s">
        <v>217</v>
      </c>
      <c r="J81" s="53">
        <v>500000</v>
      </c>
      <c r="K81" s="8" t="s">
        <v>128</v>
      </c>
      <c r="L81" s="8" t="s">
        <v>522</v>
      </c>
    </row>
    <row r="82" spans="1:12" ht="30" customHeight="1">
      <c r="A82" s="8">
        <v>37</v>
      </c>
      <c r="B82" s="8" t="s">
        <v>562</v>
      </c>
      <c r="C82" s="53">
        <v>746650</v>
      </c>
      <c r="D82" s="54" t="s">
        <v>2</v>
      </c>
      <c r="E82" s="8" t="s">
        <v>221</v>
      </c>
      <c r="F82" s="13" t="s">
        <v>216</v>
      </c>
      <c r="G82" s="55" t="s">
        <v>187</v>
      </c>
      <c r="H82" s="55" t="s">
        <v>200</v>
      </c>
      <c r="I82" s="8" t="s">
        <v>217</v>
      </c>
      <c r="J82" s="53">
        <v>500000</v>
      </c>
      <c r="K82" s="8" t="s">
        <v>128</v>
      </c>
      <c r="L82" s="8" t="s">
        <v>522</v>
      </c>
    </row>
    <row r="83" spans="1:12" ht="30" customHeight="1">
      <c r="A83" s="8">
        <v>38</v>
      </c>
      <c r="B83" s="8" t="s">
        <v>226</v>
      </c>
      <c r="C83" s="53">
        <v>1299002</v>
      </c>
      <c r="D83" s="54" t="s">
        <v>2</v>
      </c>
      <c r="E83" s="8" t="s">
        <v>221</v>
      </c>
      <c r="F83" s="13" t="s">
        <v>216</v>
      </c>
      <c r="G83" s="55" t="s">
        <v>187</v>
      </c>
      <c r="H83" s="55" t="s">
        <v>200</v>
      </c>
      <c r="I83" s="8" t="s">
        <v>217</v>
      </c>
      <c r="J83" s="53">
        <v>500000</v>
      </c>
      <c r="K83" s="8" t="s">
        <v>128</v>
      </c>
      <c r="L83" s="8" t="s">
        <v>522</v>
      </c>
    </row>
    <row r="84" spans="1:12" ht="30" customHeight="1">
      <c r="A84" s="8">
        <v>39</v>
      </c>
      <c r="B84" s="59" t="s">
        <v>227</v>
      </c>
      <c r="C84" s="53">
        <v>3757142</v>
      </c>
      <c r="D84" s="54" t="s">
        <v>1</v>
      </c>
      <c r="E84" s="8" t="s">
        <v>183</v>
      </c>
      <c r="F84" s="13" t="s">
        <v>228</v>
      </c>
      <c r="G84" s="52" t="s">
        <v>232</v>
      </c>
      <c r="H84" s="55" t="s">
        <v>229</v>
      </c>
      <c r="I84" s="8" t="s">
        <v>230</v>
      </c>
      <c r="J84" s="53">
        <v>750000</v>
      </c>
      <c r="K84" s="8" t="s">
        <v>128</v>
      </c>
      <c r="L84" s="8" t="s">
        <v>491</v>
      </c>
    </row>
    <row r="85" spans="1:12" ht="30" customHeight="1">
      <c r="A85" s="8">
        <v>40</v>
      </c>
      <c r="B85" s="59" t="s">
        <v>231</v>
      </c>
      <c r="C85" s="53">
        <v>4017807</v>
      </c>
      <c r="D85" s="54" t="s">
        <v>1</v>
      </c>
      <c r="E85" s="8" t="s">
        <v>183</v>
      </c>
      <c r="F85" s="13" t="s">
        <v>228</v>
      </c>
      <c r="G85" s="52" t="s">
        <v>232</v>
      </c>
      <c r="H85" s="55" t="s">
        <v>229</v>
      </c>
      <c r="I85" s="8" t="s">
        <v>230</v>
      </c>
      <c r="J85" s="53">
        <v>750000</v>
      </c>
      <c r="K85" s="8" t="s">
        <v>128</v>
      </c>
      <c r="L85" s="8" t="s">
        <v>492</v>
      </c>
    </row>
    <row r="86" spans="1:12" ht="15.75" thickBot="1">
      <c r="A86" s="78" t="s">
        <v>428</v>
      </c>
      <c r="B86" s="79"/>
      <c r="C86" s="79"/>
      <c r="D86" s="79"/>
      <c r="E86" s="79"/>
      <c r="F86" s="79"/>
      <c r="G86" s="79"/>
      <c r="H86" s="79"/>
      <c r="I86" s="80"/>
      <c r="J86" s="18">
        <f>SUM(J76:J85)</f>
        <v>5300000</v>
      </c>
      <c r="K86" s="98"/>
      <c r="L86" s="99"/>
    </row>
    <row r="87" spans="1:12" ht="15.75" thickTop="1">
      <c r="A87" s="75" t="s">
        <v>429</v>
      </c>
      <c r="B87" s="75"/>
    </row>
    <row r="90" spans="1:12" ht="18.75">
      <c r="A90" s="93" t="s">
        <v>0</v>
      </c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</row>
    <row r="91" spans="1:12" ht="15.75">
      <c r="A91" s="94" t="s">
        <v>17</v>
      </c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</row>
    <row r="92" spans="1:12">
      <c r="A92" s="95" t="s">
        <v>18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</row>
    <row r="93" spans="1:12">
      <c r="A93" s="96"/>
      <c r="B93" s="96"/>
      <c r="C93" s="96"/>
      <c r="D93" s="51"/>
      <c r="E93" s="6"/>
      <c r="F93" s="7"/>
      <c r="G93" s="7"/>
      <c r="H93" s="5"/>
      <c r="I93" s="97" t="s">
        <v>59</v>
      </c>
      <c r="J93" s="97"/>
      <c r="K93" s="97"/>
      <c r="L93" s="97"/>
    </row>
    <row r="94" spans="1:12">
      <c r="A94" s="85" t="s">
        <v>32</v>
      </c>
      <c r="B94" s="85"/>
      <c r="C94" s="85"/>
      <c r="D94" s="85"/>
      <c r="E94" s="85"/>
      <c r="F94" s="85"/>
      <c r="G94" s="7"/>
      <c r="I94" s="86" t="s">
        <v>58</v>
      </c>
      <c r="J94" s="86"/>
      <c r="K94" s="86"/>
      <c r="L94" s="86"/>
    </row>
    <row r="95" spans="1:12">
      <c r="A95" s="6"/>
      <c r="B95" s="6"/>
      <c r="C95" s="6"/>
      <c r="D95" s="6"/>
      <c r="E95" s="6"/>
      <c r="F95" s="7"/>
      <c r="G95" s="7"/>
      <c r="H95" s="5"/>
      <c r="I95" s="5"/>
      <c r="J95" s="6"/>
      <c r="K95" s="5"/>
      <c r="L95" s="10"/>
    </row>
    <row r="96" spans="1:12" ht="38.25">
      <c r="A96" s="87" t="s">
        <v>21</v>
      </c>
      <c r="B96" s="87"/>
      <c r="C96" s="87" t="s">
        <v>20</v>
      </c>
      <c r="D96" s="88" t="s">
        <v>33</v>
      </c>
      <c r="E96" s="89" t="s">
        <v>22</v>
      </c>
      <c r="F96" s="49" t="s">
        <v>28</v>
      </c>
      <c r="G96" s="90" t="s">
        <v>24</v>
      </c>
      <c r="H96" s="91" t="s">
        <v>25</v>
      </c>
      <c r="I96" s="91" t="s">
        <v>26</v>
      </c>
      <c r="J96" s="91" t="s">
        <v>27</v>
      </c>
      <c r="K96" s="87" t="s">
        <v>29</v>
      </c>
      <c r="L96" s="87"/>
    </row>
    <row r="97" spans="1:12" ht="24">
      <c r="A97" s="87"/>
      <c r="B97" s="87"/>
      <c r="C97" s="87"/>
      <c r="D97" s="88"/>
      <c r="E97" s="89"/>
      <c r="F97" s="50" t="s">
        <v>23</v>
      </c>
      <c r="G97" s="90"/>
      <c r="H97" s="92"/>
      <c r="I97" s="92"/>
      <c r="J97" s="92"/>
      <c r="K97" s="31" t="s">
        <v>30</v>
      </c>
      <c r="L97" s="14" t="s">
        <v>31</v>
      </c>
    </row>
    <row r="98" spans="1:12" ht="30" customHeight="1">
      <c r="A98" s="8">
        <v>41</v>
      </c>
      <c r="B98" s="8" t="s">
        <v>233</v>
      </c>
      <c r="C98" s="53">
        <v>4295242</v>
      </c>
      <c r="D98" s="54" t="s">
        <v>1</v>
      </c>
      <c r="E98" s="8" t="s">
        <v>183</v>
      </c>
      <c r="F98" s="13" t="s">
        <v>228</v>
      </c>
      <c r="G98" s="52" t="s">
        <v>232</v>
      </c>
      <c r="H98" s="55" t="s">
        <v>229</v>
      </c>
      <c r="I98" s="8" t="s">
        <v>230</v>
      </c>
      <c r="J98" s="53">
        <v>750000</v>
      </c>
      <c r="K98" s="8" t="s">
        <v>128</v>
      </c>
      <c r="L98" s="8" t="s">
        <v>493</v>
      </c>
    </row>
    <row r="99" spans="1:12" ht="30" customHeight="1">
      <c r="A99" s="8">
        <v>42</v>
      </c>
      <c r="B99" s="8" t="s">
        <v>234</v>
      </c>
      <c r="C99" s="53">
        <v>1277088</v>
      </c>
      <c r="D99" s="54" t="s">
        <v>1</v>
      </c>
      <c r="E99" s="8" t="s">
        <v>183</v>
      </c>
      <c r="F99" s="13" t="s">
        <v>228</v>
      </c>
      <c r="G99" s="52" t="s">
        <v>232</v>
      </c>
      <c r="H99" s="55" t="s">
        <v>229</v>
      </c>
      <c r="I99" s="8" t="s">
        <v>230</v>
      </c>
      <c r="J99" s="53">
        <v>750000</v>
      </c>
      <c r="K99" s="8" t="s">
        <v>128</v>
      </c>
      <c r="L99" s="8" t="s">
        <v>494</v>
      </c>
    </row>
    <row r="100" spans="1:12" ht="30" customHeight="1">
      <c r="A100" s="8">
        <v>43</v>
      </c>
      <c r="B100" s="8" t="s">
        <v>182</v>
      </c>
      <c r="C100" s="53">
        <v>3678545</v>
      </c>
      <c r="D100" s="54" t="s">
        <v>1</v>
      </c>
      <c r="E100" s="8" t="s">
        <v>183</v>
      </c>
      <c r="F100" s="13" t="s">
        <v>228</v>
      </c>
      <c r="G100" s="52" t="s">
        <v>232</v>
      </c>
      <c r="H100" s="55" t="s">
        <v>229</v>
      </c>
      <c r="I100" s="8" t="s">
        <v>230</v>
      </c>
      <c r="J100" s="53">
        <v>750000</v>
      </c>
      <c r="K100" s="8" t="s">
        <v>128</v>
      </c>
      <c r="L100" s="8" t="s">
        <v>495</v>
      </c>
    </row>
    <row r="101" spans="1:12" ht="30" customHeight="1">
      <c r="A101" s="8">
        <v>44</v>
      </c>
      <c r="B101" s="8" t="s">
        <v>193</v>
      </c>
      <c r="C101" s="53">
        <v>4493866</v>
      </c>
      <c r="D101" s="54" t="s">
        <v>2</v>
      </c>
      <c r="E101" s="8" t="s">
        <v>194</v>
      </c>
      <c r="F101" s="13" t="s">
        <v>235</v>
      </c>
      <c r="G101" s="55" t="s">
        <v>236</v>
      </c>
      <c r="H101" s="55" t="s">
        <v>237</v>
      </c>
      <c r="I101" s="8" t="s">
        <v>238</v>
      </c>
      <c r="J101" s="53">
        <v>300000</v>
      </c>
      <c r="K101" s="8" t="s">
        <v>128</v>
      </c>
      <c r="L101" s="8" t="s">
        <v>486</v>
      </c>
    </row>
    <row r="102" spans="1:12" ht="30" customHeight="1">
      <c r="A102" s="8">
        <v>45</v>
      </c>
      <c r="B102" s="8" t="s">
        <v>239</v>
      </c>
      <c r="C102" s="53">
        <v>5148319</v>
      </c>
      <c r="D102" s="54" t="s">
        <v>2</v>
      </c>
      <c r="E102" s="8" t="s">
        <v>240</v>
      </c>
      <c r="F102" s="13" t="s">
        <v>235</v>
      </c>
      <c r="G102" s="55" t="s">
        <v>236</v>
      </c>
      <c r="H102" s="55" t="s">
        <v>237</v>
      </c>
      <c r="I102" s="8" t="s">
        <v>238</v>
      </c>
      <c r="J102" s="53">
        <v>300000</v>
      </c>
      <c r="K102" s="8" t="s">
        <v>128</v>
      </c>
      <c r="L102" s="8" t="s">
        <v>486</v>
      </c>
    </row>
    <row r="103" spans="1:12" ht="30" customHeight="1">
      <c r="A103" s="8">
        <v>46</v>
      </c>
      <c r="B103" s="8" t="s">
        <v>241</v>
      </c>
      <c r="C103" s="53">
        <v>2148338</v>
      </c>
      <c r="D103" s="54" t="s">
        <v>2</v>
      </c>
      <c r="E103" s="11" t="s">
        <v>242</v>
      </c>
      <c r="F103" s="13" t="s">
        <v>243</v>
      </c>
      <c r="G103" s="55" t="s">
        <v>244</v>
      </c>
      <c r="H103" s="55" t="s">
        <v>245</v>
      </c>
      <c r="I103" s="8" t="s">
        <v>246</v>
      </c>
      <c r="J103" s="53">
        <v>600000</v>
      </c>
      <c r="K103" s="8" t="s">
        <v>128</v>
      </c>
      <c r="L103" s="8" t="s">
        <v>481</v>
      </c>
    </row>
    <row r="104" spans="1:12" ht="30" customHeight="1">
      <c r="A104" s="8">
        <v>47</v>
      </c>
      <c r="B104" s="8" t="s">
        <v>247</v>
      </c>
      <c r="C104" s="53">
        <v>2197765</v>
      </c>
      <c r="D104" s="54" t="s">
        <v>2</v>
      </c>
      <c r="E104" s="11" t="s">
        <v>149</v>
      </c>
      <c r="F104" s="13" t="s">
        <v>243</v>
      </c>
      <c r="G104" s="55" t="s">
        <v>244</v>
      </c>
      <c r="H104" s="55" t="s">
        <v>245</v>
      </c>
      <c r="I104" s="8" t="s">
        <v>246</v>
      </c>
      <c r="J104" s="53">
        <v>450000</v>
      </c>
      <c r="K104" s="8" t="s">
        <v>128</v>
      </c>
      <c r="L104" s="8" t="s">
        <v>482</v>
      </c>
    </row>
    <row r="105" spans="1:12" ht="30" customHeight="1">
      <c r="A105" s="8">
        <v>48</v>
      </c>
      <c r="B105" s="8" t="s">
        <v>8</v>
      </c>
      <c r="C105" s="53">
        <v>3321103</v>
      </c>
      <c r="D105" s="54" t="s">
        <v>2</v>
      </c>
      <c r="E105" s="8" t="s">
        <v>132</v>
      </c>
      <c r="F105" s="13" t="s">
        <v>248</v>
      </c>
      <c r="G105" s="55" t="s">
        <v>249</v>
      </c>
      <c r="H105" s="55">
        <v>42774</v>
      </c>
      <c r="I105" s="60" t="s">
        <v>250</v>
      </c>
      <c r="J105" s="53">
        <v>150000</v>
      </c>
      <c r="K105" s="8" t="s">
        <v>128</v>
      </c>
      <c r="L105" s="8" t="s">
        <v>488</v>
      </c>
    </row>
    <row r="106" spans="1:12" ht="30" customHeight="1">
      <c r="A106" s="8">
        <v>49</v>
      </c>
      <c r="B106" s="8" t="s">
        <v>87</v>
      </c>
      <c r="C106" s="53">
        <v>1784091</v>
      </c>
      <c r="D106" s="54" t="s">
        <v>2</v>
      </c>
      <c r="E106" s="8" t="s">
        <v>11</v>
      </c>
      <c r="F106" s="13" t="s">
        <v>251</v>
      </c>
      <c r="G106" s="55" t="s">
        <v>35</v>
      </c>
      <c r="H106" s="55" t="s">
        <v>252</v>
      </c>
      <c r="I106" s="60" t="s">
        <v>253</v>
      </c>
      <c r="J106" s="53">
        <v>500000</v>
      </c>
      <c r="K106" s="8" t="s">
        <v>128</v>
      </c>
      <c r="L106" s="8" t="s">
        <v>489</v>
      </c>
    </row>
    <row r="107" spans="1:12" ht="30" customHeight="1">
      <c r="A107" s="8">
        <v>50</v>
      </c>
      <c r="B107" s="8" t="s">
        <v>254</v>
      </c>
      <c r="C107" s="53">
        <v>3993266</v>
      </c>
      <c r="D107" s="54" t="s">
        <v>1</v>
      </c>
      <c r="E107" s="8" t="s">
        <v>255</v>
      </c>
      <c r="F107" s="13" t="s">
        <v>251</v>
      </c>
      <c r="G107" s="55" t="s">
        <v>35</v>
      </c>
      <c r="H107" s="55" t="s">
        <v>252</v>
      </c>
      <c r="I107" s="60" t="s">
        <v>253</v>
      </c>
      <c r="J107" s="53">
        <v>500000</v>
      </c>
      <c r="K107" s="8" t="s">
        <v>128</v>
      </c>
      <c r="L107" s="8" t="s">
        <v>490</v>
      </c>
    </row>
    <row r="108" spans="1:12" ht="15.75" thickBot="1">
      <c r="A108" s="78" t="s">
        <v>430</v>
      </c>
      <c r="B108" s="79"/>
      <c r="C108" s="79"/>
      <c r="D108" s="79"/>
      <c r="E108" s="79"/>
      <c r="F108" s="79"/>
      <c r="G108" s="79"/>
      <c r="H108" s="79"/>
      <c r="I108" s="80"/>
      <c r="J108" s="18">
        <f>SUM(J98:J107)</f>
        <v>5050000</v>
      </c>
      <c r="K108" s="98"/>
      <c r="L108" s="99"/>
    </row>
    <row r="109" spans="1:12" ht="15.75" thickTop="1">
      <c r="A109" s="75" t="s">
        <v>431</v>
      </c>
      <c r="B109" s="75"/>
    </row>
    <row r="112" spans="1:12" ht="18.75">
      <c r="A112" s="93" t="s">
        <v>0</v>
      </c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</row>
    <row r="113" spans="1:12" ht="15.75">
      <c r="A113" s="94" t="s">
        <v>17</v>
      </c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</row>
    <row r="114" spans="1:12">
      <c r="A114" s="95" t="s">
        <v>18</v>
      </c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</row>
    <row r="115" spans="1:12">
      <c r="A115" s="96"/>
      <c r="B115" s="96"/>
      <c r="C115" s="96"/>
      <c r="D115" s="51"/>
      <c r="E115" s="6"/>
      <c r="F115" s="7"/>
      <c r="G115" s="7"/>
      <c r="H115" s="5"/>
      <c r="I115" s="97" t="s">
        <v>59</v>
      </c>
      <c r="J115" s="97"/>
      <c r="K115" s="97"/>
      <c r="L115" s="97"/>
    </row>
    <row r="116" spans="1:12">
      <c r="A116" s="85" t="s">
        <v>32</v>
      </c>
      <c r="B116" s="85"/>
      <c r="C116" s="85"/>
      <c r="D116" s="85"/>
      <c r="E116" s="85"/>
      <c r="F116" s="85"/>
      <c r="G116" s="7"/>
      <c r="I116" s="86" t="s">
        <v>58</v>
      </c>
      <c r="J116" s="86"/>
      <c r="K116" s="86"/>
      <c r="L116" s="86"/>
    </row>
    <row r="117" spans="1:12">
      <c r="A117" s="6"/>
      <c r="B117" s="6"/>
      <c r="C117" s="6"/>
      <c r="D117" s="6"/>
      <c r="E117" s="6"/>
      <c r="F117" s="7"/>
      <c r="G117" s="7"/>
      <c r="H117" s="5"/>
      <c r="I117" s="5"/>
      <c r="J117" s="6"/>
      <c r="K117" s="5"/>
      <c r="L117" s="10"/>
    </row>
    <row r="118" spans="1:12" ht="38.25">
      <c r="A118" s="87" t="s">
        <v>21</v>
      </c>
      <c r="B118" s="87"/>
      <c r="C118" s="87" t="s">
        <v>20</v>
      </c>
      <c r="D118" s="88" t="s">
        <v>33</v>
      </c>
      <c r="E118" s="89" t="s">
        <v>22</v>
      </c>
      <c r="F118" s="49" t="s">
        <v>28</v>
      </c>
      <c r="G118" s="90" t="s">
        <v>24</v>
      </c>
      <c r="H118" s="91" t="s">
        <v>25</v>
      </c>
      <c r="I118" s="91" t="s">
        <v>26</v>
      </c>
      <c r="J118" s="91" t="s">
        <v>27</v>
      </c>
      <c r="K118" s="87" t="s">
        <v>29</v>
      </c>
      <c r="L118" s="87"/>
    </row>
    <row r="119" spans="1:12" ht="24">
      <c r="A119" s="87"/>
      <c r="B119" s="87"/>
      <c r="C119" s="87"/>
      <c r="D119" s="88"/>
      <c r="E119" s="89"/>
      <c r="F119" s="50" t="s">
        <v>23</v>
      </c>
      <c r="G119" s="90"/>
      <c r="H119" s="92"/>
      <c r="I119" s="92"/>
      <c r="J119" s="92"/>
      <c r="K119" s="31" t="s">
        <v>30</v>
      </c>
      <c r="L119" s="14" t="s">
        <v>31</v>
      </c>
    </row>
    <row r="120" spans="1:12" ht="30" customHeight="1">
      <c r="A120" s="8">
        <v>51</v>
      </c>
      <c r="B120" s="8" t="s">
        <v>6</v>
      </c>
      <c r="C120" s="53">
        <v>1786676</v>
      </c>
      <c r="D120" s="54" t="s">
        <v>1</v>
      </c>
      <c r="E120" s="8" t="s">
        <v>5</v>
      </c>
      <c r="F120" s="13" t="s">
        <v>256</v>
      </c>
      <c r="G120" s="55" t="s">
        <v>49</v>
      </c>
      <c r="H120" s="55" t="s">
        <v>237</v>
      </c>
      <c r="I120" s="8" t="s">
        <v>257</v>
      </c>
      <c r="J120" s="53">
        <v>500000</v>
      </c>
      <c r="K120" s="8" t="s">
        <v>128</v>
      </c>
      <c r="L120" s="8" t="s">
        <v>477</v>
      </c>
    </row>
    <row r="121" spans="1:12" ht="30" customHeight="1">
      <c r="A121" s="8">
        <v>52</v>
      </c>
      <c r="B121" s="8" t="s">
        <v>9</v>
      </c>
      <c r="C121" s="53">
        <v>2670687</v>
      </c>
      <c r="D121" s="54" t="s">
        <v>1</v>
      </c>
      <c r="E121" s="8" t="s">
        <v>5</v>
      </c>
      <c r="F121" s="13" t="s">
        <v>256</v>
      </c>
      <c r="G121" s="55" t="s">
        <v>49</v>
      </c>
      <c r="H121" s="55" t="s">
        <v>237</v>
      </c>
      <c r="I121" s="8" t="s">
        <v>257</v>
      </c>
      <c r="J121" s="53">
        <v>500000</v>
      </c>
      <c r="K121" s="8" t="s">
        <v>128</v>
      </c>
      <c r="L121" s="8" t="s">
        <v>477</v>
      </c>
    </row>
    <row r="122" spans="1:12" ht="30" customHeight="1">
      <c r="A122" s="8">
        <v>53</v>
      </c>
      <c r="B122" s="8" t="s">
        <v>64</v>
      </c>
      <c r="C122" s="53">
        <v>1551484</v>
      </c>
      <c r="D122" s="54" t="s">
        <v>1</v>
      </c>
      <c r="E122" s="8" t="s">
        <v>5</v>
      </c>
      <c r="F122" s="13" t="s">
        <v>256</v>
      </c>
      <c r="G122" s="55" t="s">
        <v>49</v>
      </c>
      <c r="H122" s="55" t="s">
        <v>237</v>
      </c>
      <c r="I122" s="8" t="s">
        <v>257</v>
      </c>
      <c r="J122" s="53">
        <v>500000</v>
      </c>
      <c r="K122" s="8" t="s">
        <v>128</v>
      </c>
      <c r="L122" s="8" t="s">
        <v>477</v>
      </c>
    </row>
    <row r="123" spans="1:12" ht="30" customHeight="1">
      <c r="A123" s="8">
        <v>54</v>
      </c>
      <c r="B123" s="8" t="s">
        <v>258</v>
      </c>
      <c r="C123" s="53">
        <v>742377</v>
      </c>
      <c r="D123" s="54" t="s">
        <v>1</v>
      </c>
      <c r="E123" s="8" t="s">
        <v>5</v>
      </c>
      <c r="F123" s="13" t="s">
        <v>256</v>
      </c>
      <c r="G123" s="55" t="s">
        <v>49</v>
      </c>
      <c r="H123" s="55" t="s">
        <v>237</v>
      </c>
      <c r="I123" s="8" t="s">
        <v>257</v>
      </c>
      <c r="J123" s="53">
        <v>500000</v>
      </c>
      <c r="K123" s="8" t="s">
        <v>128</v>
      </c>
      <c r="L123" s="8" t="s">
        <v>477</v>
      </c>
    </row>
    <row r="124" spans="1:12" ht="30" customHeight="1">
      <c r="A124" s="8">
        <v>55</v>
      </c>
      <c r="B124" s="8" t="s">
        <v>7</v>
      </c>
      <c r="C124" s="53">
        <v>850464</v>
      </c>
      <c r="D124" s="54" t="s">
        <v>1</v>
      </c>
      <c r="E124" s="8" t="s">
        <v>41</v>
      </c>
      <c r="F124" s="13" t="s">
        <v>256</v>
      </c>
      <c r="G124" s="55" t="s">
        <v>49</v>
      </c>
      <c r="H124" s="55" t="s">
        <v>237</v>
      </c>
      <c r="I124" s="8" t="s">
        <v>257</v>
      </c>
      <c r="J124" s="53">
        <v>300000</v>
      </c>
      <c r="K124" s="8" t="s">
        <v>128</v>
      </c>
      <c r="L124" s="8" t="s">
        <v>478</v>
      </c>
    </row>
    <row r="125" spans="1:12" ht="30" customHeight="1">
      <c r="A125" s="8">
        <v>56</v>
      </c>
      <c r="B125" s="8" t="s">
        <v>161</v>
      </c>
      <c r="C125" s="53">
        <v>1452007</v>
      </c>
      <c r="D125" s="54" t="s">
        <v>1</v>
      </c>
      <c r="E125" s="8" t="s">
        <v>162</v>
      </c>
      <c r="F125" s="13" t="s">
        <v>256</v>
      </c>
      <c r="G125" s="55" t="s">
        <v>49</v>
      </c>
      <c r="H125" s="55" t="s">
        <v>237</v>
      </c>
      <c r="I125" s="8" t="s">
        <v>257</v>
      </c>
      <c r="J125" s="53">
        <v>300000</v>
      </c>
      <c r="K125" s="8" t="s">
        <v>128</v>
      </c>
      <c r="L125" s="8" t="s">
        <v>477</v>
      </c>
    </row>
    <row r="126" spans="1:12" ht="30" customHeight="1">
      <c r="A126" s="8">
        <v>57</v>
      </c>
      <c r="B126" s="8" t="s">
        <v>259</v>
      </c>
      <c r="C126" s="53">
        <v>2443088</v>
      </c>
      <c r="D126" s="54" t="s">
        <v>2</v>
      </c>
      <c r="E126" s="8" t="s">
        <v>260</v>
      </c>
      <c r="F126" s="13" t="s">
        <v>261</v>
      </c>
      <c r="G126" s="55" t="s">
        <v>35</v>
      </c>
      <c r="H126" s="55" t="s">
        <v>262</v>
      </c>
      <c r="I126" s="52" t="s">
        <v>263</v>
      </c>
      <c r="J126" s="53">
        <v>400000</v>
      </c>
      <c r="K126" s="8" t="s">
        <v>128</v>
      </c>
      <c r="L126" s="8" t="s">
        <v>485</v>
      </c>
    </row>
    <row r="127" spans="1:12" ht="30" customHeight="1">
      <c r="A127" s="8">
        <v>58</v>
      </c>
      <c r="B127" s="8" t="s">
        <v>264</v>
      </c>
      <c r="C127" s="53">
        <v>2940895</v>
      </c>
      <c r="D127" s="54" t="s">
        <v>2</v>
      </c>
      <c r="E127" s="8" t="s">
        <v>265</v>
      </c>
      <c r="F127" s="13" t="s">
        <v>261</v>
      </c>
      <c r="G127" s="55" t="s">
        <v>35</v>
      </c>
      <c r="H127" s="55" t="s">
        <v>262</v>
      </c>
      <c r="I127" s="52" t="s">
        <v>263</v>
      </c>
      <c r="J127" s="53">
        <v>400000</v>
      </c>
      <c r="K127" s="8" t="s">
        <v>128</v>
      </c>
      <c r="L127" s="8" t="s">
        <v>485</v>
      </c>
    </row>
    <row r="128" spans="1:12" ht="30" customHeight="1">
      <c r="A128" s="8">
        <v>59</v>
      </c>
      <c r="B128" s="8" t="s">
        <v>266</v>
      </c>
      <c r="C128" s="53">
        <v>4662948</v>
      </c>
      <c r="D128" s="54" t="s">
        <v>2</v>
      </c>
      <c r="E128" s="8" t="s">
        <v>267</v>
      </c>
      <c r="F128" s="13" t="s">
        <v>261</v>
      </c>
      <c r="G128" s="55" t="s">
        <v>35</v>
      </c>
      <c r="H128" s="55" t="s">
        <v>262</v>
      </c>
      <c r="I128" s="52" t="s">
        <v>263</v>
      </c>
      <c r="J128" s="53">
        <v>400000</v>
      </c>
      <c r="K128" s="8" t="s">
        <v>128</v>
      </c>
      <c r="L128" s="8" t="s">
        <v>485</v>
      </c>
    </row>
    <row r="129" spans="1:12" ht="30" customHeight="1">
      <c r="A129" s="8">
        <v>60</v>
      </c>
      <c r="B129" s="8" t="s">
        <v>268</v>
      </c>
      <c r="C129" s="53">
        <v>2921779</v>
      </c>
      <c r="D129" s="54" t="s">
        <v>2</v>
      </c>
      <c r="E129" s="8" t="s">
        <v>269</v>
      </c>
      <c r="F129" s="13" t="s">
        <v>261</v>
      </c>
      <c r="G129" s="55" t="s">
        <v>35</v>
      </c>
      <c r="H129" s="55" t="s">
        <v>262</v>
      </c>
      <c r="I129" s="52" t="s">
        <v>263</v>
      </c>
      <c r="J129" s="53">
        <v>400000</v>
      </c>
      <c r="K129" s="8" t="s">
        <v>128</v>
      </c>
      <c r="L129" s="8" t="s">
        <v>485</v>
      </c>
    </row>
    <row r="130" spans="1:12" ht="15.75" thickBot="1">
      <c r="A130" s="78" t="s">
        <v>432</v>
      </c>
      <c r="B130" s="79"/>
      <c r="C130" s="79"/>
      <c r="D130" s="79"/>
      <c r="E130" s="79"/>
      <c r="F130" s="79"/>
      <c r="G130" s="79"/>
      <c r="H130" s="79"/>
      <c r="I130" s="80"/>
      <c r="J130" s="18">
        <f>SUM(J120:J129)</f>
        <v>4200000</v>
      </c>
      <c r="K130" s="98"/>
      <c r="L130" s="99"/>
    </row>
    <row r="131" spans="1:12" ht="15.75" thickTop="1">
      <c r="A131" s="75" t="s">
        <v>433</v>
      </c>
      <c r="B131" s="75"/>
    </row>
    <row r="134" spans="1:12" ht="18.75">
      <c r="A134" s="93" t="s">
        <v>0</v>
      </c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</row>
    <row r="135" spans="1:12" ht="15.75">
      <c r="A135" s="94" t="s">
        <v>17</v>
      </c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1:12">
      <c r="A136" s="95" t="s">
        <v>18</v>
      </c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</row>
    <row r="137" spans="1:12">
      <c r="A137" s="96"/>
      <c r="B137" s="96"/>
      <c r="C137" s="96"/>
      <c r="D137" s="51"/>
      <c r="E137" s="6"/>
      <c r="F137" s="7"/>
      <c r="G137" s="7"/>
      <c r="H137" s="5"/>
      <c r="I137" s="97" t="s">
        <v>59</v>
      </c>
      <c r="J137" s="97"/>
      <c r="K137" s="97"/>
      <c r="L137" s="97"/>
    </row>
    <row r="138" spans="1:12">
      <c r="A138" s="85" t="s">
        <v>32</v>
      </c>
      <c r="B138" s="85"/>
      <c r="C138" s="85"/>
      <c r="D138" s="85"/>
      <c r="E138" s="85"/>
      <c r="F138" s="85"/>
      <c r="G138" s="7"/>
      <c r="I138" s="86" t="s">
        <v>58</v>
      </c>
      <c r="J138" s="86"/>
      <c r="K138" s="86"/>
      <c r="L138" s="86"/>
    </row>
    <row r="139" spans="1:12">
      <c r="A139" s="6"/>
      <c r="B139" s="6"/>
      <c r="C139" s="6"/>
      <c r="D139" s="6"/>
      <c r="E139" s="6"/>
      <c r="F139" s="7"/>
      <c r="G139" s="7"/>
      <c r="H139" s="5"/>
      <c r="I139" s="5"/>
      <c r="J139" s="6"/>
      <c r="K139" s="5"/>
      <c r="L139" s="10"/>
    </row>
    <row r="140" spans="1:12" ht="38.25">
      <c r="A140" s="87" t="s">
        <v>21</v>
      </c>
      <c r="B140" s="87"/>
      <c r="C140" s="87" t="s">
        <v>20</v>
      </c>
      <c r="D140" s="88" t="s">
        <v>33</v>
      </c>
      <c r="E140" s="89" t="s">
        <v>22</v>
      </c>
      <c r="F140" s="49" t="s">
        <v>28</v>
      </c>
      <c r="G140" s="90" t="s">
        <v>24</v>
      </c>
      <c r="H140" s="91" t="s">
        <v>25</v>
      </c>
      <c r="I140" s="91" t="s">
        <v>26</v>
      </c>
      <c r="J140" s="91" t="s">
        <v>27</v>
      </c>
      <c r="K140" s="87" t="s">
        <v>29</v>
      </c>
      <c r="L140" s="87"/>
    </row>
    <row r="141" spans="1:12" ht="24">
      <c r="A141" s="87"/>
      <c r="B141" s="87"/>
      <c r="C141" s="87"/>
      <c r="D141" s="88"/>
      <c r="E141" s="89"/>
      <c r="F141" s="50" t="s">
        <v>23</v>
      </c>
      <c r="G141" s="90"/>
      <c r="H141" s="92"/>
      <c r="I141" s="92"/>
      <c r="J141" s="92"/>
      <c r="K141" s="31" t="s">
        <v>30</v>
      </c>
      <c r="L141" s="14" t="s">
        <v>31</v>
      </c>
    </row>
    <row r="142" spans="1:12" ht="30" customHeight="1">
      <c r="A142" s="8">
        <v>61</v>
      </c>
      <c r="B142" s="8" t="s">
        <v>13</v>
      </c>
      <c r="C142" s="53">
        <v>1231195</v>
      </c>
      <c r="D142" s="54" t="s">
        <v>2</v>
      </c>
      <c r="E142" s="8" t="s">
        <v>48</v>
      </c>
      <c r="F142" s="13" t="s">
        <v>270</v>
      </c>
      <c r="G142" s="55" t="s">
        <v>49</v>
      </c>
      <c r="H142" s="55" t="s">
        <v>237</v>
      </c>
      <c r="I142" s="60" t="s">
        <v>271</v>
      </c>
      <c r="J142" s="53">
        <v>300000</v>
      </c>
      <c r="K142" s="8" t="s">
        <v>128</v>
      </c>
      <c r="L142" s="8" t="s">
        <v>487</v>
      </c>
    </row>
    <row r="143" spans="1:12" ht="30" customHeight="1">
      <c r="A143" s="8">
        <v>62</v>
      </c>
      <c r="B143" s="8" t="s">
        <v>197</v>
      </c>
      <c r="C143" s="53">
        <v>582886</v>
      </c>
      <c r="D143" s="54" t="s">
        <v>2</v>
      </c>
      <c r="E143" s="8" t="s">
        <v>198</v>
      </c>
      <c r="F143" s="13" t="s">
        <v>272</v>
      </c>
      <c r="G143" s="55" t="s">
        <v>236</v>
      </c>
      <c r="H143" s="55" t="s">
        <v>237</v>
      </c>
      <c r="I143" s="11" t="s">
        <v>238</v>
      </c>
      <c r="J143" s="53">
        <v>500000</v>
      </c>
      <c r="K143" s="8" t="s">
        <v>128</v>
      </c>
      <c r="L143" s="8" t="s">
        <v>479</v>
      </c>
    </row>
    <row r="144" spans="1:12" ht="30" customHeight="1">
      <c r="A144" s="8">
        <v>63</v>
      </c>
      <c r="B144" s="8" t="s">
        <v>273</v>
      </c>
      <c r="C144" s="53">
        <v>2493502</v>
      </c>
      <c r="D144" s="61" t="s">
        <v>2</v>
      </c>
      <c r="E144" s="8" t="s">
        <v>274</v>
      </c>
      <c r="F144" s="13" t="s">
        <v>272</v>
      </c>
      <c r="G144" s="55" t="s">
        <v>236</v>
      </c>
      <c r="H144" s="55" t="s">
        <v>237</v>
      </c>
      <c r="I144" s="11" t="s">
        <v>238</v>
      </c>
      <c r="J144" s="53">
        <v>400000</v>
      </c>
      <c r="K144" s="8" t="s">
        <v>128</v>
      </c>
      <c r="L144" s="8" t="s">
        <v>480</v>
      </c>
    </row>
    <row r="145" spans="1:12" ht="30" customHeight="1">
      <c r="A145" s="8">
        <v>64</v>
      </c>
      <c r="B145" s="8" t="s">
        <v>195</v>
      </c>
      <c r="C145" s="53">
        <v>2022357</v>
      </c>
      <c r="D145" s="54" t="s">
        <v>2</v>
      </c>
      <c r="E145" s="8" t="s">
        <v>275</v>
      </c>
      <c r="F145" s="13" t="s">
        <v>272</v>
      </c>
      <c r="G145" s="55" t="s">
        <v>236</v>
      </c>
      <c r="H145" s="55" t="s">
        <v>237</v>
      </c>
      <c r="I145" s="11" t="s">
        <v>238</v>
      </c>
      <c r="J145" s="53">
        <v>300000</v>
      </c>
      <c r="K145" s="8" t="s">
        <v>128</v>
      </c>
      <c r="L145" s="8" t="s">
        <v>479</v>
      </c>
    </row>
    <row r="146" spans="1:12" ht="30" customHeight="1">
      <c r="A146" s="8">
        <v>65</v>
      </c>
      <c r="B146" s="8" t="s">
        <v>276</v>
      </c>
      <c r="C146" s="53">
        <v>4493720</v>
      </c>
      <c r="D146" s="54" t="s">
        <v>2</v>
      </c>
      <c r="E146" s="8" t="s">
        <v>277</v>
      </c>
      <c r="F146" s="13" t="s">
        <v>278</v>
      </c>
      <c r="G146" s="55" t="s">
        <v>236</v>
      </c>
      <c r="H146" s="55" t="s">
        <v>237</v>
      </c>
      <c r="I146" s="11" t="s">
        <v>279</v>
      </c>
      <c r="J146" s="53">
        <v>300000</v>
      </c>
      <c r="K146" s="8" t="s">
        <v>128</v>
      </c>
      <c r="L146" s="8" t="s">
        <v>483</v>
      </c>
    </row>
    <row r="147" spans="1:12" ht="30" customHeight="1">
      <c r="A147" s="8">
        <v>66</v>
      </c>
      <c r="B147" s="8" t="s">
        <v>280</v>
      </c>
      <c r="C147" s="53">
        <v>5064325</v>
      </c>
      <c r="D147" s="54" t="s">
        <v>2</v>
      </c>
      <c r="E147" s="8" t="s">
        <v>281</v>
      </c>
      <c r="F147" s="13" t="s">
        <v>278</v>
      </c>
      <c r="G147" s="55" t="s">
        <v>236</v>
      </c>
      <c r="H147" s="55" t="s">
        <v>237</v>
      </c>
      <c r="I147" s="11" t="s">
        <v>279</v>
      </c>
      <c r="J147" s="53">
        <v>300000</v>
      </c>
      <c r="K147" s="8" t="s">
        <v>128</v>
      </c>
      <c r="L147" s="8" t="s">
        <v>484</v>
      </c>
    </row>
    <row r="148" spans="1:12" ht="30" customHeight="1">
      <c r="A148" s="8">
        <v>67</v>
      </c>
      <c r="B148" s="8" t="s">
        <v>44</v>
      </c>
      <c r="C148" s="53">
        <v>925391</v>
      </c>
      <c r="D148" s="54" t="s">
        <v>2</v>
      </c>
      <c r="E148" s="8" t="s">
        <v>15</v>
      </c>
      <c r="F148" s="13" t="s">
        <v>282</v>
      </c>
      <c r="G148" s="55" t="s">
        <v>35</v>
      </c>
      <c r="H148" s="55" t="s">
        <v>283</v>
      </c>
      <c r="I148" s="60" t="s">
        <v>284</v>
      </c>
      <c r="J148" s="53">
        <v>400000</v>
      </c>
      <c r="K148" s="8" t="s">
        <v>128</v>
      </c>
      <c r="L148" s="8" t="s">
        <v>473</v>
      </c>
    </row>
    <row r="149" spans="1:12" ht="30" customHeight="1">
      <c r="A149" s="8">
        <v>68</v>
      </c>
      <c r="B149" s="8" t="s">
        <v>13</v>
      </c>
      <c r="C149" s="53">
        <v>1231195</v>
      </c>
      <c r="D149" s="54" t="s">
        <v>2</v>
      </c>
      <c r="E149" s="8" t="s">
        <v>48</v>
      </c>
      <c r="F149" s="13" t="s">
        <v>282</v>
      </c>
      <c r="G149" s="55" t="s">
        <v>35</v>
      </c>
      <c r="H149" s="55" t="s">
        <v>283</v>
      </c>
      <c r="I149" s="60" t="s">
        <v>284</v>
      </c>
      <c r="J149" s="53">
        <v>400000</v>
      </c>
      <c r="K149" s="8" t="s">
        <v>128</v>
      </c>
      <c r="L149" s="8" t="s">
        <v>474</v>
      </c>
    </row>
    <row r="150" spans="1:12" ht="30" customHeight="1">
      <c r="A150" s="8">
        <v>69</v>
      </c>
      <c r="B150" s="59" t="s">
        <v>285</v>
      </c>
      <c r="C150" s="53">
        <v>870396</v>
      </c>
      <c r="D150" s="54" t="s">
        <v>2</v>
      </c>
      <c r="E150" s="8" t="s">
        <v>286</v>
      </c>
      <c r="F150" s="13" t="s">
        <v>282</v>
      </c>
      <c r="G150" s="55" t="s">
        <v>35</v>
      </c>
      <c r="H150" s="55" t="s">
        <v>283</v>
      </c>
      <c r="I150" s="60" t="s">
        <v>284</v>
      </c>
      <c r="J150" s="53">
        <v>400000</v>
      </c>
      <c r="K150" s="8" t="s">
        <v>128</v>
      </c>
      <c r="L150" s="8" t="s">
        <v>474</v>
      </c>
    </row>
    <row r="151" spans="1:12" ht="30" customHeight="1">
      <c r="A151" s="8">
        <v>70</v>
      </c>
      <c r="B151" s="59" t="s">
        <v>287</v>
      </c>
      <c r="C151" s="53">
        <v>4206506</v>
      </c>
      <c r="D151" s="54" t="s">
        <v>1</v>
      </c>
      <c r="E151" s="8" t="s">
        <v>79</v>
      </c>
      <c r="F151" s="13" t="s">
        <v>282</v>
      </c>
      <c r="G151" s="55" t="s">
        <v>35</v>
      </c>
      <c r="H151" s="55" t="s">
        <v>283</v>
      </c>
      <c r="I151" s="60" t="s">
        <v>284</v>
      </c>
      <c r="J151" s="53">
        <v>400000</v>
      </c>
      <c r="K151" s="8" t="s">
        <v>128</v>
      </c>
      <c r="L151" s="8" t="s">
        <v>475</v>
      </c>
    </row>
    <row r="152" spans="1:12" ht="15.75" thickBot="1">
      <c r="A152" s="78" t="s">
        <v>435</v>
      </c>
      <c r="B152" s="79"/>
      <c r="C152" s="79"/>
      <c r="D152" s="79"/>
      <c r="E152" s="79"/>
      <c r="F152" s="79"/>
      <c r="G152" s="79"/>
      <c r="H152" s="79"/>
      <c r="I152" s="80"/>
      <c r="J152" s="18">
        <f>SUM(J142:J151)</f>
        <v>3700000</v>
      </c>
      <c r="K152" s="98"/>
      <c r="L152" s="99"/>
    </row>
    <row r="153" spans="1:12" ht="15.75" thickTop="1">
      <c r="A153" s="75" t="s">
        <v>434</v>
      </c>
      <c r="B153" s="75"/>
    </row>
    <row r="156" spans="1:12" ht="18.75">
      <c r="A156" s="93" t="s">
        <v>0</v>
      </c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</row>
    <row r="157" spans="1:12" ht="15.75">
      <c r="A157" s="94" t="s">
        <v>17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1:12">
      <c r="A158" s="95" t="s">
        <v>18</v>
      </c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</row>
    <row r="159" spans="1:12">
      <c r="A159" s="96"/>
      <c r="B159" s="96"/>
      <c r="C159" s="96"/>
      <c r="D159" s="51"/>
      <c r="E159" s="6"/>
      <c r="F159" s="7"/>
      <c r="G159" s="7"/>
      <c r="H159" s="5"/>
      <c r="I159" s="97" t="s">
        <v>59</v>
      </c>
      <c r="J159" s="97"/>
      <c r="K159" s="97"/>
      <c r="L159" s="97"/>
    </row>
    <row r="160" spans="1:12">
      <c r="A160" s="85" t="s">
        <v>32</v>
      </c>
      <c r="B160" s="85"/>
      <c r="C160" s="85"/>
      <c r="D160" s="85"/>
      <c r="E160" s="85"/>
      <c r="F160" s="85"/>
      <c r="G160" s="7"/>
      <c r="I160" s="86" t="s">
        <v>58</v>
      </c>
      <c r="J160" s="86"/>
      <c r="K160" s="86"/>
      <c r="L160" s="86"/>
    </row>
    <row r="161" spans="1:12">
      <c r="A161" s="6"/>
      <c r="B161" s="6"/>
      <c r="C161" s="6"/>
      <c r="D161" s="6"/>
      <c r="E161" s="6"/>
      <c r="F161" s="7"/>
      <c r="G161" s="7"/>
      <c r="H161" s="5"/>
      <c r="I161" s="5"/>
      <c r="J161" s="6"/>
      <c r="K161" s="5"/>
      <c r="L161" s="10"/>
    </row>
    <row r="162" spans="1:12" ht="38.25">
      <c r="A162" s="87" t="s">
        <v>21</v>
      </c>
      <c r="B162" s="87"/>
      <c r="C162" s="87" t="s">
        <v>20</v>
      </c>
      <c r="D162" s="88" t="s">
        <v>33</v>
      </c>
      <c r="E162" s="89" t="s">
        <v>22</v>
      </c>
      <c r="F162" s="49" t="s">
        <v>28</v>
      </c>
      <c r="G162" s="90" t="s">
        <v>24</v>
      </c>
      <c r="H162" s="91" t="s">
        <v>25</v>
      </c>
      <c r="I162" s="91" t="s">
        <v>26</v>
      </c>
      <c r="J162" s="91" t="s">
        <v>27</v>
      </c>
      <c r="K162" s="87" t="s">
        <v>29</v>
      </c>
      <c r="L162" s="87"/>
    </row>
    <row r="163" spans="1:12" ht="24">
      <c r="A163" s="87"/>
      <c r="B163" s="87"/>
      <c r="C163" s="87"/>
      <c r="D163" s="88"/>
      <c r="E163" s="89"/>
      <c r="F163" s="50" t="s">
        <v>23</v>
      </c>
      <c r="G163" s="90"/>
      <c r="H163" s="92"/>
      <c r="I163" s="92"/>
      <c r="J163" s="92"/>
      <c r="K163" s="31" t="s">
        <v>30</v>
      </c>
      <c r="L163" s="14" t="s">
        <v>31</v>
      </c>
    </row>
    <row r="164" spans="1:12" ht="30" customHeight="1">
      <c r="A164" s="8">
        <v>71</v>
      </c>
      <c r="B164" s="8" t="s">
        <v>288</v>
      </c>
      <c r="C164" s="53">
        <v>1726267</v>
      </c>
      <c r="D164" s="54" t="s">
        <v>2</v>
      </c>
      <c r="E164" s="8" t="s">
        <v>289</v>
      </c>
      <c r="F164" s="13" t="s">
        <v>290</v>
      </c>
      <c r="G164" s="55" t="s">
        <v>236</v>
      </c>
      <c r="H164" s="55" t="s">
        <v>237</v>
      </c>
      <c r="I164" s="8" t="s">
        <v>238</v>
      </c>
      <c r="J164" s="53">
        <v>400000</v>
      </c>
      <c r="K164" s="8" t="s">
        <v>128</v>
      </c>
      <c r="L164" s="8" t="s">
        <v>462</v>
      </c>
    </row>
    <row r="165" spans="1:12" ht="30" customHeight="1">
      <c r="A165" s="8">
        <v>72</v>
      </c>
      <c r="B165" s="8" t="s">
        <v>291</v>
      </c>
      <c r="C165" s="53">
        <v>524970</v>
      </c>
      <c r="D165" s="54" t="s">
        <v>2</v>
      </c>
      <c r="E165" s="8" t="s">
        <v>292</v>
      </c>
      <c r="F165" s="13" t="s">
        <v>290</v>
      </c>
      <c r="G165" s="55" t="s">
        <v>236</v>
      </c>
      <c r="H165" s="55" t="s">
        <v>237</v>
      </c>
      <c r="I165" s="8" t="s">
        <v>238</v>
      </c>
      <c r="J165" s="53">
        <v>300000</v>
      </c>
      <c r="K165" s="8" t="s">
        <v>128</v>
      </c>
      <c r="L165" s="8" t="s">
        <v>463</v>
      </c>
    </row>
    <row r="166" spans="1:12" ht="30" customHeight="1">
      <c r="A166" s="8">
        <v>73</v>
      </c>
      <c r="B166" s="8" t="s">
        <v>293</v>
      </c>
      <c r="C166" s="53">
        <v>5233892</v>
      </c>
      <c r="D166" s="54" t="s">
        <v>2</v>
      </c>
      <c r="E166" s="8" t="s">
        <v>292</v>
      </c>
      <c r="F166" s="13" t="s">
        <v>290</v>
      </c>
      <c r="G166" s="55" t="s">
        <v>236</v>
      </c>
      <c r="H166" s="55" t="s">
        <v>237</v>
      </c>
      <c r="I166" s="8" t="s">
        <v>238</v>
      </c>
      <c r="J166" s="53">
        <v>300000</v>
      </c>
      <c r="K166" s="8" t="s">
        <v>128</v>
      </c>
      <c r="L166" s="8" t="s">
        <v>464</v>
      </c>
    </row>
    <row r="167" spans="1:12" ht="30" customHeight="1">
      <c r="A167" s="8">
        <v>74</v>
      </c>
      <c r="B167" s="8" t="s">
        <v>294</v>
      </c>
      <c r="C167" s="53">
        <v>5296179</v>
      </c>
      <c r="D167" s="54" t="s">
        <v>2</v>
      </c>
      <c r="E167" s="8" t="s">
        <v>295</v>
      </c>
      <c r="F167" s="13" t="s">
        <v>296</v>
      </c>
      <c r="G167" s="55" t="s">
        <v>297</v>
      </c>
      <c r="H167" s="55" t="s">
        <v>298</v>
      </c>
      <c r="I167" s="8" t="s">
        <v>299</v>
      </c>
      <c r="J167" s="53">
        <v>400000</v>
      </c>
      <c r="K167" s="8" t="s">
        <v>471</v>
      </c>
      <c r="L167" s="8" t="s">
        <v>472</v>
      </c>
    </row>
    <row r="168" spans="1:12" ht="30" customHeight="1">
      <c r="A168" s="8">
        <v>75</v>
      </c>
      <c r="B168" s="8" t="s">
        <v>8</v>
      </c>
      <c r="C168" s="53">
        <v>3321103</v>
      </c>
      <c r="D168" s="54" t="s">
        <v>2</v>
      </c>
      <c r="E168" s="8" t="s">
        <v>132</v>
      </c>
      <c r="F168" s="13" t="s">
        <v>300</v>
      </c>
      <c r="G168" s="55" t="s">
        <v>301</v>
      </c>
      <c r="H168" s="55" t="s">
        <v>302</v>
      </c>
      <c r="I168" s="52" t="s">
        <v>303</v>
      </c>
      <c r="J168" s="53">
        <v>450000</v>
      </c>
      <c r="K168" s="8" t="s">
        <v>128</v>
      </c>
      <c r="L168" s="8" t="s">
        <v>461</v>
      </c>
    </row>
    <row r="169" spans="1:12" ht="30" customHeight="1">
      <c r="A169" s="8">
        <v>76</v>
      </c>
      <c r="B169" s="8" t="s">
        <v>285</v>
      </c>
      <c r="C169" s="53">
        <v>820396</v>
      </c>
      <c r="D169" s="54" t="s">
        <v>2</v>
      </c>
      <c r="E169" s="8" t="s">
        <v>286</v>
      </c>
      <c r="F169" s="13" t="s">
        <v>304</v>
      </c>
      <c r="G169" s="55" t="s">
        <v>35</v>
      </c>
      <c r="H169" s="55">
        <v>42786</v>
      </c>
      <c r="I169" s="8" t="s">
        <v>515</v>
      </c>
      <c r="J169" s="53">
        <v>200000</v>
      </c>
      <c r="K169" s="8" t="s">
        <v>128</v>
      </c>
      <c r="L169" s="8" t="s">
        <v>450</v>
      </c>
    </row>
    <row r="170" spans="1:12" ht="30" customHeight="1">
      <c r="A170" s="8">
        <v>77</v>
      </c>
      <c r="B170" s="8" t="s">
        <v>13</v>
      </c>
      <c r="C170" s="53">
        <v>1231195</v>
      </c>
      <c r="D170" s="54" t="s">
        <v>2</v>
      </c>
      <c r="E170" s="8" t="s">
        <v>48</v>
      </c>
      <c r="F170" s="13" t="s">
        <v>305</v>
      </c>
      <c r="G170" s="55" t="s">
        <v>35</v>
      </c>
      <c r="H170" s="55" t="s">
        <v>262</v>
      </c>
      <c r="I170" s="8" t="s">
        <v>306</v>
      </c>
      <c r="J170" s="53">
        <v>300000</v>
      </c>
      <c r="K170" s="8" t="s">
        <v>128</v>
      </c>
      <c r="L170" s="8" t="s">
        <v>516</v>
      </c>
    </row>
    <row r="171" spans="1:12" ht="30" customHeight="1">
      <c r="A171" s="8">
        <v>78</v>
      </c>
      <c r="B171" s="8" t="s">
        <v>6</v>
      </c>
      <c r="C171" s="53">
        <v>1786676</v>
      </c>
      <c r="D171" s="54" t="s">
        <v>1</v>
      </c>
      <c r="E171" s="8" t="s">
        <v>5</v>
      </c>
      <c r="F171" s="13" t="s">
        <v>307</v>
      </c>
      <c r="G171" s="55" t="s">
        <v>49</v>
      </c>
      <c r="H171" s="55" t="s">
        <v>308</v>
      </c>
      <c r="I171" s="8" t="s">
        <v>309</v>
      </c>
      <c r="J171" s="53">
        <v>600000</v>
      </c>
      <c r="K171" s="8" t="s">
        <v>128</v>
      </c>
      <c r="L171" s="8" t="s">
        <v>476</v>
      </c>
    </row>
    <row r="172" spans="1:12" ht="30" customHeight="1">
      <c r="A172" s="8">
        <v>79</v>
      </c>
      <c r="B172" s="8" t="s">
        <v>7</v>
      </c>
      <c r="C172" s="53">
        <v>850646</v>
      </c>
      <c r="D172" s="54" t="s">
        <v>1</v>
      </c>
      <c r="E172" s="8" t="s">
        <v>41</v>
      </c>
      <c r="F172" s="13" t="s">
        <v>307</v>
      </c>
      <c r="G172" s="55" t="s">
        <v>49</v>
      </c>
      <c r="H172" s="55" t="s">
        <v>308</v>
      </c>
      <c r="I172" s="8" t="s">
        <v>309</v>
      </c>
      <c r="J172" s="53">
        <v>300000</v>
      </c>
      <c r="K172" s="8" t="s">
        <v>128</v>
      </c>
      <c r="L172" s="8" t="s">
        <v>476</v>
      </c>
    </row>
    <row r="173" spans="1:12" ht="30" customHeight="1">
      <c r="A173" s="8">
        <v>80</v>
      </c>
      <c r="B173" s="8" t="s">
        <v>119</v>
      </c>
      <c r="C173" s="53">
        <v>3019363</v>
      </c>
      <c r="D173" s="54" t="s">
        <v>1</v>
      </c>
      <c r="E173" s="8" t="s">
        <v>120</v>
      </c>
      <c r="F173" s="13" t="s">
        <v>307</v>
      </c>
      <c r="G173" s="55" t="s">
        <v>49</v>
      </c>
      <c r="H173" s="55" t="s">
        <v>308</v>
      </c>
      <c r="I173" s="8" t="s">
        <v>309</v>
      </c>
      <c r="J173" s="53">
        <v>300000</v>
      </c>
      <c r="K173" s="8" t="s">
        <v>128</v>
      </c>
      <c r="L173" s="8" t="s">
        <v>476</v>
      </c>
    </row>
    <row r="174" spans="1:12" ht="15.75" thickBot="1">
      <c r="A174" s="78" t="s">
        <v>437</v>
      </c>
      <c r="B174" s="79"/>
      <c r="C174" s="79"/>
      <c r="D174" s="79"/>
      <c r="E174" s="79"/>
      <c r="F174" s="79"/>
      <c r="G174" s="79"/>
      <c r="H174" s="79"/>
      <c r="I174" s="80"/>
      <c r="J174" s="18">
        <f>SUM(J164:J173)</f>
        <v>3550000</v>
      </c>
      <c r="K174" s="98"/>
      <c r="L174" s="99"/>
    </row>
    <row r="175" spans="1:12" ht="15.75" thickTop="1">
      <c r="A175" s="75" t="s">
        <v>436</v>
      </c>
      <c r="B175" s="75"/>
    </row>
    <row r="178" spans="1:12" ht="18.75">
      <c r="A178" s="93" t="s">
        <v>0</v>
      </c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</row>
    <row r="179" spans="1:12" ht="15.75">
      <c r="A179" s="94" t="s">
        <v>17</v>
      </c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1:12">
      <c r="A180" s="95" t="s">
        <v>18</v>
      </c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</row>
    <row r="181" spans="1:12">
      <c r="A181" s="96"/>
      <c r="B181" s="96"/>
      <c r="C181" s="96"/>
      <c r="D181" s="51"/>
      <c r="E181" s="6"/>
      <c r="F181" s="7"/>
      <c r="G181" s="7"/>
      <c r="H181" s="5"/>
      <c r="I181" s="97" t="s">
        <v>59</v>
      </c>
      <c r="J181" s="97"/>
      <c r="K181" s="97"/>
      <c r="L181" s="97"/>
    </row>
    <row r="182" spans="1:12">
      <c r="A182" s="85" t="s">
        <v>32</v>
      </c>
      <c r="B182" s="85"/>
      <c r="C182" s="85"/>
      <c r="D182" s="85"/>
      <c r="E182" s="85"/>
      <c r="F182" s="85"/>
      <c r="G182" s="7"/>
      <c r="I182" s="86" t="s">
        <v>58</v>
      </c>
      <c r="J182" s="86"/>
      <c r="K182" s="86"/>
      <c r="L182" s="86"/>
    </row>
    <row r="183" spans="1:12">
      <c r="A183" s="6"/>
      <c r="B183" s="6"/>
      <c r="C183" s="6"/>
      <c r="D183" s="6"/>
      <c r="E183" s="6"/>
      <c r="F183" s="7"/>
      <c r="G183" s="7"/>
      <c r="H183" s="5"/>
      <c r="I183" s="5"/>
      <c r="J183" s="6"/>
      <c r="K183" s="5"/>
      <c r="L183" s="10"/>
    </row>
    <row r="184" spans="1:12" ht="38.25">
      <c r="A184" s="87" t="s">
        <v>21</v>
      </c>
      <c r="B184" s="87"/>
      <c r="C184" s="87" t="s">
        <v>20</v>
      </c>
      <c r="D184" s="88" t="s">
        <v>33</v>
      </c>
      <c r="E184" s="89" t="s">
        <v>22</v>
      </c>
      <c r="F184" s="49" t="s">
        <v>28</v>
      </c>
      <c r="G184" s="90" t="s">
        <v>24</v>
      </c>
      <c r="H184" s="91" t="s">
        <v>25</v>
      </c>
      <c r="I184" s="91" t="s">
        <v>26</v>
      </c>
      <c r="J184" s="91" t="s">
        <v>27</v>
      </c>
      <c r="K184" s="87" t="s">
        <v>29</v>
      </c>
      <c r="L184" s="87"/>
    </row>
    <row r="185" spans="1:12" ht="24">
      <c r="A185" s="87"/>
      <c r="B185" s="87"/>
      <c r="C185" s="87"/>
      <c r="D185" s="88"/>
      <c r="E185" s="89"/>
      <c r="F185" s="50" t="s">
        <v>23</v>
      </c>
      <c r="G185" s="90"/>
      <c r="H185" s="92"/>
      <c r="I185" s="92"/>
      <c r="J185" s="92"/>
      <c r="K185" s="31" t="s">
        <v>30</v>
      </c>
      <c r="L185" s="14" t="s">
        <v>31</v>
      </c>
    </row>
    <row r="186" spans="1:12" ht="30" customHeight="1">
      <c r="A186" s="8">
        <v>81</v>
      </c>
      <c r="B186" s="8" t="s">
        <v>161</v>
      </c>
      <c r="C186" s="53">
        <v>1452007</v>
      </c>
      <c r="D186" s="54" t="s">
        <v>1</v>
      </c>
      <c r="E186" s="8" t="s">
        <v>162</v>
      </c>
      <c r="F186" s="13" t="s">
        <v>307</v>
      </c>
      <c r="G186" s="55" t="s">
        <v>49</v>
      </c>
      <c r="H186" s="55" t="s">
        <v>308</v>
      </c>
      <c r="I186" s="8" t="s">
        <v>309</v>
      </c>
      <c r="J186" s="53">
        <v>300000</v>
      </c>
      <c r="K186" s="8" t="s">
        <v>128</v>
      </c>
      <c r="L186" s="8" t="s">
        <v>476</v>
      </c>
    </row>
    <row r="187" spans="1:12" ht="30" customHeight="1">
      <c r="A187" s="8">
        <v>82</v>
      </c>
      <c r="B187" s="8" t="s">
        <v>310</v>
      </c>
      <c r="C187" s="53">
        <v>1067960</v>
      </c>
      <c r="D187" s="54" t="s">
        <v>2</v>
      </c>
      <c r="E187" s="8" t="s">
        <v>209</v>
      </c>
      <c r="F187" s="13" t="s">
        <v>311</v>
      </c>
      <c r="G187" s="55" t="s">
        <v>155</v>
      </c>
      <c r="H187" s="55" t="s">
        <v>252</v>
      </c>
      <c r="I187" s="8" t="s">
        <v>312</v>
      </c>
      <c r="J187" s="53">
        <v>300000</v>
      </c>
      <c r="K187" s="8" t="s">
        <v>469</v>
      </c>
      <c r="L187" s="8" t="s">
        <v>470</v>
      </c>
    </row>
    <row r="188" spans="1:12" ht="30" customHeight="1">
      <c r="A188" s="8">
        <v>83</v>
      </c>
      <c r="B188" s="8" t="s">
        <v>175</v>
      </c>
      <c r="C188" s="53">
        <v>1490875</v>
      </c>
      <c r="D188" s="54" t="s">
        <v>2</v>
      </c>
      <c r="E188" s="8" t="s">
        <v>176</v>
      </c>
      <c r="F188" s="13" t="s">
        <v>313</v>
      </c>
      <c r="G188" s="55" t="s">
        <v>35</v>
      </c>
      <c r="H188" s="55" t="s">
        <v>314</v>
      </c>
      <c r="I188" s="8" t="s">
        <v>238</v>
      </c>
      <c r="J188" s="53">
        <v>1000000</v>
      </c>
      <c r="K188" s="8" t="s">
        <v>128</v>
      </c>
      <c r="L188" s="8" t="s">
        <v>465</v>
      </c>
    </row>
    <row r="189" spans="1:12" ht="30" customHeight="1">
      <c r="A189" s="8">
        <v>84</v>
      </c>
      <c r="B189" s="8" t="s">
        <v>109</v>
      </c>
      <c r="C189" s="53">
        <v>5459944</v>
      </c>
      <c r="D189" s="54" t="s">
        <v>2</v>
      </c>
      <c r="E189" s="8" t="s">
        <v>110</v>
      </c>
      <c r="F189" s="13" t="s">
        <v>313</v>
      </c>
      <c r="G189" s="55" t="s">
        <v>35</v>
      </c>
      <c r="H189" s="55" t="s">
        <v>314</v>
      </c>
      <c r="I189" s="8" t="s">
        <v>238</v>
      </c>
      <c r="J189" s="53">
        <v>400000</v>
      </c>
      <c r="K189" s="8" t="s">
        <v>128</v>
      </c>
      <c r="L189" s="8" t="s">
        <v>466</v>
      </c>
    </row>
    <row r="190" spans="1:12" ht="30" customHeight="1">
      <c r="A190" s="8">
        <v>85</v>
      </c>
      <c r="B190" s="8" t="s">
        <v>227</v>
      </c>
      <c r="C190" s="53">
        <v>3757142</v>
      </c>
      <c r="D190" s="54" t="s">
        <v>1</v>
      </c>
      <c r="E190" s="8" t="s">
        <v>183</v>
      </c>
      <c r="F190" s="13" t="s">
        <v>313</v>
      </c>
      <c r="G190" s="55" t="s">
        <v>35</v>
      </c>
      <c r="H190" s="55" t="s">
        <v>314</v>
      </c>
      <c r="I190" s="8" t="s">
        <v>238</v>
      </c>
      <c r="J190" s="53">
        <v>400000</v>
      </c>
      <c r="K190" s="8" t="s">
        <v>128</v>
      </c>
      <c r="L190" s="8" t="s">
        <v>467</v>
      </c>
    </row>
    <row r="191" spans="1:12" ht="30" customHeight="1">
      <c r="A191" s="8">
        <v>86</v>
      </c>
      <c r="B191" s="8" t="s">
        <v>184</v>
      </c>
      <c r="C191" s="53">
        <v>5309028</v>
      </c>
      <c r="D191" s="54" t="s">
        <v>2</v>
      </c>
      <c r="E191" s="8" t="s">
        <v>185</v>
      </c>
      <c r="F191" s="13" t="s">
        <v>313</v>
      </c>
      <c r="G191" s="55" t="s">
        <v>35</v>
      </c>
      <c r="H191" s="55" t="s">
        <v>314</v>
      </c>
      <c r="I191" s="8" t="s">
        <v>238</v>
      </c>
      <c r="J191" s="53">
        <v>400000</v>
      </c>
      <c r="K191" s="8" t="s">
        <v>128</v>
      </c>
      <c r="L191" s="8" t="s">
        <v>468</v>
      </c>
    </row>
    <row r="192" spans="1:12" ht="30" customHeight="1">
      <c r="A192" s="8">
        <v>87</v>
      </c>
      <c r="B192" s="59" t="s">
        <v>315</v>
      </c>
      <c r="C192" s="53">
        <v>925394</v>
      </c>
      <c r="D192" s="54" t="s">
        <v>1</v>
      </c>
      <c r="E192" s="8" t="s">
        <v>5</v>
      </c>
      <c r="F192" s="13" t="s">
        <v>316</v>
      </c>
      <c r="G192" s="8" t="s">
        <v>89</v>
      </c>
      <c r="H192" s="55" t="s">
        <v>317</v>
      </c>
      <c r="I192" s="8" t="s">
        <v>318</v>
      </c>
      <c r="J192" s="53">
        <v>400000</v>
      </c>
      <c r="K192" s="8" t="s">
        <v>128</v>
      </c>
      <c r="L192" s="8" t="s">
        <v>459</v>
      </c>
    </row>
    <row r="193" spans="1:12" ht="30" customHeight="1">
      <c r="A193" s="8">
        <v>88</v>
      </c>
      <c r="B193" s="8" t="s">
        <v>7</v>
      </c>
      <c r="C193" s="53">
        <v>850646</v>
      </c>
      <c r="D193" s="54" t="s">
        <v>1</v>
      </c>
      <c r="E193" s="8" t="s">
        <v>41</v>
      </c>
      <c r="F193" s="13" t="s">
        <v>316</v>
      </c>
      <c r="G193" s="8" t="s">
        <v>89</v>
      </c>
      <c r="H193" s="55" t="s">
        <v>317</v>
      </c>
      <c r="I193" s="8" t="s">
        <v>318</v>
      </c>
      <c r="J193" s="53">
        <v>300000</v>
      </c>
      <c r="K193" s="8" t="s">
        <v>128</v>
      </c>
      <c r="L193" s="8" t="s">
        <v>459</v>
      </c>
    </row>
    <row r="194" spans="1:12" ht="30" customHeight="1">
      <c r="A194" s="8">
        <v>89</v>
      </c>
      <c r="B194" s="8" t="s">
        <v>319</v>
      </c>
      <c r="C194" s="53">
        <v>3557037</v>
      </c>
      <c r="D194" s="54" t="s">
        <v>1</v>
      </c>
      <c r="E194" s="8" t="s">
        <v>320</v>
      </c>
      <c r="F194" s="13" t="s">
        <v>316</v>
      </c>
      <c r="G194" s="8" t="s">
        <v>89</v>
      </c>
      <c r="H194" s="55" t="s">
        <v>317</v>
      </c>
      <c r="I194" s="8" t="s">
        <v>318</v>
      </c>
      <c r="J194" s="53">
        <v>300000</v>
      </c>
      <c r="K194" s="8" t="s">
        <v>128</v>
      </c>
      <c r="L194" s="8" t="s">
        <v>460</v>
      </c>
    </row>
    <row r="195" spans="1:12" ht="30" customHeight="1">
      <c r="A195" s="8">
        <v>90</v>
      </c>
      <c r="B195" s="8" t="s">
        <v>3</v>
      </c>
      <c r="C195" s="53">
        <v>3203668</v>
      </c>
      <c r="D195" s="54" t="s">
        <v>2</v>
      </c>
      <c r="E195" s="8" t="s">
        <v>38</v>
      </c>
      <c r="F195" s="13" t="s">
        <v>321</v>
      </c>
      <c r="G195" s="55" t="s">
        <v>322</v>
      </c>
      <c r="H195" s="55" t="s">
        <v>323</v>
      </c>
      <c r="I195" s="52" t="s">
        <v>324</v>
      </c>
      <c r="J195" s="53">
        <v>600000</v>
      </c>
      <c r="K195" s="8" t="s">
        <v>128</v>
      </c>
      <c r="L195" s="8" t="s">
        <v>523</v>
      </c>
    </row>
    <row r="196" spans="1:12" ht="15.75" thickBot="1">
      <c r="A196" s="78" t="s">
        <v>439</v>
      </c>
      <c r="B196" s="79"/>
      <c r="C196" s="79"/>
      <c r="D196" s="79"/>
      <c r="E196" s="79"/>
      <c r="F196" s="79"/>
      <c r="G196" s="79"/>
      <c r="H196" s="79"/>
      <c r="I196" s="80"/>
      <c r="J196" s="18">
        <f>SUM(J186:J195)</f>
        <v>4400000</v>
      </c>
      <c r="K196" s="98"/>
      <c r="L196" s="99"/>
    </row>
    <row r="197" spans="1:12" ht="15.75" thickTop="1">
      <c r="A197" s="75" t="s">
        <v>438</v>
      </c>
      <c r="B197" s="75"/>
    </row>
    <row r="200" spans="1:12" ht="18.75">
      <c r="A200" s="93" t="s">
        <v>0</v>
      </c>
      <c r="B200" s="93"/>
      <c r="C200" s="93"/>
      <c r="D200" s="93"/>
      <c r="E200" s="93"/>
      <c r="F200" s="93"/>
      <c r="G200" s="93"/>
      <c r="H200" s="93"/>
      <c r="I200" s="93"/>
      <c r="J200" s="93"/>
      <c r="K200" s="93"/>
      <c r="L200" s="93"/>
    </row>
    <row r="201" spans="1:12" ht="15.75">
      <c r="A201" s="94" t="s">
        <v>17</v>
      </c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1:12">
      <c r="A202" s="95" t="s">
        <v>18</v>
      </c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</row>
    <row r="203" spans="1:12">
      <c r="A203" s="96"/>
      <c r="B203" s="96"/>
      <c r="C203" s="96"/>
      <c r="D203" s="51"/>
      <c r="E203" s="6"/>
      <c r="F203" s="7"/>
      <c r="G203" s="7"/>
      <c r="H203" s="5"/>
      <c r="I203" s="97" t="s">
        <v>59</v>
      </c>
      <c r="J203" s="97"/>
      <c r="K203" s="97"/>
      <c r="L203" s="97"/>
    </row>
    <row r="204" spans="1:12">
      <c r="A204" s="85" t="s">
        <v>32</v>
      </c>
      <c r="B204" s="85"/>
      <c r="C204" s="85"/>
      <c r="D204" s="85"/>
      <c r="E204" s="85"/>
      <c r="F204" s="85"/>
      <c r="G204" s="7"/>
      <c r="I204" s="86" t="s">
        <v>58</v>
      </c>
      <c r="J204" s="86"/>
      <c r="K204" s="86"/>
      <c r="L204" s="86"/>
    </row>
    <row r="205" spans="1:12">
      <c r="A205" s="6"/>
      <c r="B205" s="6"/>
      <c r="C205" s="6"/>
      <c r="D205" s="6"/>
      <c r="E205" s="6"/>
      <c r="F205" s="7"/>
      <c r="G205" s="7"/>
      <c r="H205" s="5"/>
      <c r="I205" s="5"/>
      <c r="J205" s="6"/>
      <c r="K205" s="5"/>
      <c r="L205" s="10"/>
    </row>
    <row r="206" spans="1:12" ht="38.25">
      <c r="A206" s="87" t="s">
        <v>21</v>
      </c>
      <c r="B206" s="87"/>
      <c r="C206" s="87" t="s">
        <v>20</v>
      </c>
      <c r="D206" s="88" t="s">
        <v>33</v>
      </c>
      <c r="E206" s="89" t="s">
        <v>22</v>
      </c>
      <c r="F206" s="49" t="s">
        <v>28</v>
      </c>
      <c r="G206" s="90" t="s">
        <v>24</v>
      </c>
      <c r="H206" s="91" t="s">
        <v>25</v>
      </c>
      <c r="I206" s="91" t="s">
        <v>26</v>
      </c>
      <c r="J206" s="91" t="s">
        <v>27</v>
      </c>
      <c r="K206" s="87" t="s">
        <v>29</v>
      </c>
      <c r="L206" s="87"/>
    </row>
    <row r="207" spans="1:12" ht="24">
      <c r="A207" s="87"/>
      <c r="B207" s="87"/>
      <c r="C207" s="87"/>
      <c r="D207" s="88"/>
      <c r="E207" s="89"/>
      <c r="F207" s="50" t="s">
        <v>23</v>
      </c>
      <c r="G207" s="90"/>
      <c r="H207" s="92"/>
      <c r="I207" s="92"/>
      <c r="J207" s="92"/>
      <c r="K207" s="31" t="s">
        <v>30</v>
      </c>
      <c r="L207" s="14" t="s">
        <v>31</v>
      </c>
    </row>
    <row r="208" spans="1:12" ht="30" customHeight="1">
      <c r="A208" s="8">
        <v>91</v>
      </c>
      <c r="B208" s="8" t="s">
        <v>10</v>
      </c>
      <c r="C208" s="53">
        <v>3383373</v>
      </c>
      <c r="D208" s="54" t="s">
        <v>2</v>
      </c>
      <c r="E208" s="8" t="s">
        <v>37</v>
      </c>
      <c r="F208" s="13" t="s">
        <v>321</v>
      </c>
      <c r="G208" s="55" t="s">
        <v>322</v>
      </c>
      <c r="H208" s="62" t="s">
        <v>323</v>
      </c>
      <c r="I208" s="52" t="s">
        <v>324</v>
      </c>
      <c r="J208" s="53">
        <v>600000</v>
      </c>
      <c r="K208" s="8" t="s">
        <v>128</v>
      </c>
      <c r="L208" s="8" t="s">
        <v>523</v>
      </c>
    </row>
    <row r="209" spans="1:12" ht="30" customHeight="1">
      <c r="A209" s="8">
        <v>92</v>
      </c>
      <c r="B209" s="8" t="s">
        <v>13</v>
      </c>
      <c r="C209" s="53">
        <v>1231195</v>
      </c>
      <c r="D209" s="54" t="s">
        <v>2</v>
      </c>
      <c r="E209" s="8" t="s">
        <v>48</v>
      </c>
      <c r="F209" s="13" t="s">
        <v>321</v>
      </c>
      <c r="G209" s="55" t="s">
        <v>322</v>
      </c>
      <c r="H209" s="62" t="s">
        <v>323</v>
      </c>
      <c r="I209" s="52" t="s">
        <v>324</v>
      </c>
      <c r="J209" s="53">
        <v>450000</v>
      </c>
      <c r="K209" s="8" t="s">
        <v>128</v>
      </c>
      <c r="L209" s="8" t="s">
        <v>523</v>
      </c>
    </row>
    <row r="210" spans="1:12" ht="30" customHeight="1">
      <c r="A210" s="8">
        <v>93</v>
      </c>
      <c r="B210" s="8" t="s">
        <v>241</v>
      </c>
      <c r="C210" s="54">
        <v>2148338</v>
      </c>
      <c r="D210" s="54" t="s">
        <v>2</v>
      </c>
      <c r="E210" s="8" t="s">
        <v>242</v>
      </c>
      <c r="F210" s="13" t="s">
        <v>321</v>
      </c>
      <c r="G210" s="55" t="s">
        <v>322</v>
      </c>
      <c r="H210" s="62" t="s">
        <v>323</v>
      </c>
      <c r="I210" s="52" t="s">
        <v>324</v>
      </c>
      <c r="J210" s="53">
        <v>600000</v>
      </c>
      <c r="K210" s="8" t="s">
        <v>128</v>
      </c>
      <c r="L210" s="8" t="s">
        <v>524</v>
      </c>
    </row>
    <row r="211" spans="1:12" ht="30" customHeight="1">
      <c r="A211" s="8">
        <v>94</v>
      </c>
      <c r="B211" s="59" t="s">
        <v>143</v>
      </c>
      <c r="C211" s="53">
        <v>1255413</v>
      </c>
      <c r="D211" s="54" t="s">
        <v>2</v>
      </c>
      <c r="E211" s="8" t="s">
        <v>209</v>
      </c>
      <c r="F211" s="13" t="s">
        <v>325</v>
      </c>
      <c r="G211" s="8" t="s">
        <v>249</v>
      </c>
      <c r="H211" s="62" t="s">
        <v>326</v>
      </c>
      <c r="I211" s="8" t="s">
        <v>327</v>
      </c>
      <c r="J211" s="53">
        <v>600000</v>
      </c>
      <c r="K211" s="8" t="s">
        <v>469</v>
      </c>
      <c r="L211" s="8" t="s">
        <v>519</v>
      </c>
    </row>
    <row r="212" spans="1:12" ht="30" customHeight="1">
      <c r="A212" s="8">
        <v>95</v>
      </c>
      <c r="B212" s="59" t="s">
        <v>63</v>
      </c>
      <c r="C212" s="53">
        <v>3424714</v>
      </c>
      <c r="D212" s="54" t="s">
        <v>2</v>
      </c>
      <c r="E212" s="8" t="s">
        <v>209</v>
      </c>
      <c r="F212" s="13" t="s">
        <v>325</v>
      </c>
      <c r="G212" s="8" t="s">
        <v>249</v>
      </c>
      <c r="H212" s="62" t="s">
        <v>328</v>
      </c>
      <c r="I212" s="8" t="s">
        <v>327</v>
      </c>
      <c r="J212" s="53">
        <v>600000</v>
      </c>
      <c r="K212" s="8" t="s">
        <v>469</v>
      </c>
      <c r="L212" s="8" t="s">
        <v>519</v>
      </c>
    </row>
    <row r="213" spans="1:12" ht="30" customHeight="1">
      <c r="A213" s="8">
        <v>96</v>
      </c>
      <c r="B213" s="59" t="s">
        <v>167</v>
      </c>
      <c r="C213" s="53">
        <v>1480246</v>
      </c>
      <c r="D213" s="54" t="s">
        <v>2</v>
      </c>
      <c r="E213" s="8" t="s">
        <v>168</v>
      </c>
      <c r="F213" s="13" t="s">
        <v>325</v>
      </c>
      <c r="G213" s="8" t="s">
        <v>249</v>
      </c>
      <c r="H213" s="62" t="s">
        <v>326</v>
      </c>
      <c r="I213" s="8" t="s">
        <v>327</v>
      </c>
      <c r="J213" s="53">
        <v>600000</v>
      </c>
      <c r="K213" s="8" t="s">
        <v>469</v>
      </c>
      <c r="L213" s="8" t="s">
        <v>519</v>
      </c>
    </row>
    <row r="214" spans="1:12" ht="30" customHeight="1">
      <c r="A214" s="8">
        <v>97</v>
      </c>
      <c r="B214" s="8" t="s">
        <v>12</v>
      </c>
      <c r="C214" s="53">
        <v>972641</v>
      </c>
      <c r="D214" s="54" t="s">
        <v>2</v>
      </c>
      <c r="E214" s="8" t="s">
        <v>65</v>
      </c>
      <c r="F214" s="13" t="s">
        <v>329</v>
      </c>
      <c r="G214" s="55" t="s">
        <v>164</v>
      </c>
      <c r="H214" s="55" t="s">
        <v>330</v>
      </c>
      <c r="I214" s="8" t="s">
        <v>331</v>
      </c>
      <c r="J214" s="53">
        <v>300000</v>
      </c>
      <c r="K214" s="8" t="s">
        <v>128</v>
      </c>
      <c r="L214" s="8" t="s">
        <v>456</v>
      </c>
    </row>
    <row r="215" spans="1:12" ht="30" customHeight="1">
      <c r="A215" s="8">
        <v>98</v>
      </c>
      <c r="B215" s="59" t="s">
        <v>148</v>
      </c>
      <c r="C215" s="53">
        <v>1968391</v>
      </c>
      <c r="D215" s="54" t="s">
        <v>2</v>
      </c>
      <c r="E215" s="11" t="s">
        <v>149</v>
      </c>
      <c r="F215" s="13" t="s">
        <v>332</v>
      </c>
      <c r="G215" s="55" t="s">
        <v>187</v>
      </c>
      <c r="H215" s="55" t="s">
        <v>333</v>
      </c>
      <c r="I215" s="8" t="s">
        <v>334</v>
      </c>
      <c r="J215" s="53">
        <v>400000</v>
      </c>
      <c r="K215" s="8" t="s">
        <v>128</v>
      </c>
      <c r="L215" s="8" t="s">
        <v>457</v>
      </c>
    </row>
    <row r="216" spans="1:12" ht="30" customHeight="1">
      <c r="A216" s="8">
        <v>99</v>
      </c>
      <c r="B216" s="59" t="s">
        <v>64</v>
      </c>
      <c r="C216" s="53">
        <v>1551484</v>
      </c>
      <c r="D216" s="54" t="s">
        <v>1</v>
      </c>
      <c r="E216" s="8" t="s">
        <v>5</v>
      </c>
      <c r="F216" s="13" t="s">
        <v>335</v>
      </c>
      <c r="G216" s="55" t="s">
        <v>164</v>
      </c>
      <c r="H216" s="55" t="s">
        <v>330</v>
      </c>
      <c r="I216" s="8" t="s">
        <v>336</v>
      </c>
      <c r="J216" s="53">
        <v>500000</v>
      </c>
      <c r="K216" s="8" t="s">
        <v>128</v>
      </c>
      <c r="L216" s="8" t="s">
        <v>458</v>
      </c>
    </row>
    <row r="217" spans="1:12" ht="30" customHeight="1">
      <c r="A217" s="8">
        <v>100</v>
      </c>
      <c r="B217" s="59" t="s">
        <v>337</v>
      </c>
      <c r="C217" s="53">
        <v>3341044</v>
      </c>
      <c r="D217" s="54" t="s">
        <v>1</v>
      </c>
      <c r="E217" s="8" t="s">
        <v>338</v>
      </c>
      <c r="F217" s="13" t="s">
        <v>339</v>
      </c>
      <c r="G217" s="8" t="s">
        <v>187</v>
      </c>
      <c r="H217" s="55" t="s">
        <v>333</v>
      </c>
      <c r="I217" s="8" t="s">
        <v>340</v>
      </c>
      <c r="J217" s="53">
        <v>600000</v>
      </c>
      <c r="K217" s="8" t="s">
        <v>544</v>
      </c>
      <c r="L217" s="8" t="s">
        <v>552</v>
      </c>
    </row>
    <row r="218" spans="1:12" ht="15.75" thickBot="1">
      <c r="A218" s="78" t="s">
        <v>441</v>
      </c>
      <c r="B218" s="79"/>
      <c r="C218" s="79"/>
      <c r="D218" s="79"/>
      <c r="E218" s="79"/>
      <c r="F218" s="79"/>
      <c r="G218" s="79"/>
      <c r="H218" s="79"/>
      <c r="I218" s="80"/>
      <c r="J218" s="18">
        <f>SUM(J208:J217)</f>
        <v>5250000</v>
      </c>
      <c r="K218" s="98"/>
      <c r="L218" s="99"/>
    </row>
    <row r="219" spans="1:12" ht="15.75" thickTop="1">
      <c r="A219" s="75" t="s">
        <v>440</v>
      </c>
      <c r="B219" s="75"/>
    </row>
    <row r="222" spans="1:12" ht="18.75">
      <c r="A222" s="93" t="s">
        <v>0</v>
      </c>
      <c r="B222" s="93"/>
      <c r="C222" s="93"/>
      <c r="D222" s="93"/>
      <c r="E222" s="93"/>
      <c r="F222" s="93"/>
      <c r="G222" s="93"/>
      <c r="H222" s="93"/>
      <c r="I222" s="93"/>
      <c r="J222" s="93"/>
      <c r="K222" s="93"/>
      <c r="L222" s="93"/>
    </row>
    <row r="223" spans="1:12" ht="15.75">
      <c r="A223" s="94" t="s">
        <v>17</v>
      </c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1:12">
      <c r="A224" s="95" t="s">
        <v>18</v>
      </c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</row>
    <row r="225" spans="1:12">
      <c r="A225" s="96"/>
      <c r="B225" s="96"/>
      <c r="C225" s="96"/>
      <c r="D225" s="51"/>
      <c r="E225" s="6"/>
      <c r="F225" s="7"/>
      <c r="G225" s="7"/>
      <c r="H225" s="5"/>
      <c r="I225" s="97" t="s">
        <v>59</v>
      </c>
      <c r="J225" s="97"/>
      <c r="K225" s="97"/>
      <c r="L225" s="97"/>
    </row>
    <row r="226" spans="1:12">
      <c r="A226" s="85" t="s">
        <v>32</v>
      </c>
      <c r="B226" s="85"/>
      <c r="C226" s="85"/>
      <c r="D226" s="85"/>
      <c r="E226" s="85"/>
      <c r="F226" s="85"/>
      <c r="G226" s="7"/>
      <c r="I226" s="86" t="s">
        <v>58</v>
      </c>
      <c r="J226" s="86"/>
      <c r="K226" s="86"/>
      <c r="L226" s="86"/>
    </row>
    <row r="227" spans="1:12">
      <c r="A227" s="6"/>
      <c r="B227" s="6"/>
      <c r="C227" s="6"/>
      <c r="D227" s="6"/>
      <c r="E227" s="6"/>
      <c r="F227" s="7"/>
      <c r="G227" s="7"/>
      <c r="H227" s="5"/>
      <c r="I227" s="5"/>
      <c r="J227" s="6"/>
      <c r="K227" s="5"/>
      <c r="L227" s="10"/>
    </row>
    <row r="228" spans="1:12" ht="38.25">
      <c r="A228" s="87" t="s">
        <v>21</v>
      </c>
      <c r="B228" s="87"/>
      <c r="C228" s="87" t="s">
        <v>20</v>
      </c>
      <c r="D228" s="88" t="s">
        <v>33</v>
      </c>
      <c r="E228" s="89" t="s">
        <v>22</v>
      </c>
      <c r="F228" s="49" t="s">
        <v>28</v>
      </c>
      <c r="G228" s="90" t="s">
        <v>24</v>
      </c>
      <c r="H228" s="91" t="s">
        <v>25</v>
      </c>
      <c r="I228" s="91" t="s">
        <v>26</v>
      </c>
      <c r="J228" s="91" t="s">
        <v>27</v>
      </c>
      <c r="K228" s="87" t="s">
        <v>29</v>
      </c>
      <c r="L228" s="87"/>
    </row>
    <row r="229" spans="1:12" ht="24">
      <c r="A229" s="87"/>
      <c r="B229" s="87"/>
      <c r="C229" s="87"/>
      <c r="D229" s="88"/>
      <c r="E229" s="89"/>
      <c r="F229" s="50" t="s">
        <v>23</v>
      </c>
      <c r="G229" s="90"/>
      <c r="H229" s="92"/>
      <c r="I229" s="92"/>
      <c r="J229" s="92"/>
      <c r="K229" s="31" t="s">
        <v>30</v>
      </c>
      <c r="L229" s="14" t="s">
        <v>31</v>
      </c>
    </row>
    <row r="230" spans="1:12" ht="30" customHeight="1">
      <c r="A230" s="8">
        <v>101</v>
      </c>
      <c r="B230" s="59" t="s">
        <v>341</v>
      </c>
      <c r="C230" s="53">
        <v>4659711</v>
      </c>
      <c r="D230" s="54" t="s">
        <v>1</v>
      </c>
      <c r="E230" s="8" t="s">
        <v>342</v>
      </c>
      <c r="F230" s="13" t="s">
        <v>339</v>
      </c>
      <c r="G230" s="8" t="s">
        <v>187</v>
      </c>
      <c r="H230" s="55" t="s">
        <v>333</v>
      </c>
      <c r="I230" s="8" t="s">
        <v>340</v>
      </c>
      <c r="J230" s="53">
        <v>600000</v>
      </c>
      <c r="K230" s="8" t="s">
        <v>544</v>
      </c>
      <c r="L230" s="8" t="s">
        <v>553</v>
      </c>
    </row>
    <row r="231" spans="1:12" ht="30" customHeight="1">
      <c r="A231" s="8">
        <v>102</v>
      </c>
      <c r="B231" s="59" t="s">
        <v>8</v>
      </c>
      <c r="C231" s="53">
        <v>3321103</v>
      </c>
      <c r="D231" s="54" t="s">
        <v>2</v>
      </c>
      <c r="E231" s="8" t="s">
        <v>46</v>
      </c>
      <c r="F231" s="13" t="s">
        <v>339</v>
      </c>
      <c r="G231" s="8" t="s">
        <v>187</v>
      </c>
      <c r="H231" s="55" t="s">
        <v>333</v>
      </c>
      <c r="I231" s="8" t="s">
        <v>340</v>
      </c>
      <c r="J231" s="53">
        <v>300000</v>
      </c>
      <c r="K231" s="8" t="s">
        <v>544</v>
      </c>
      <c r="L231" s="8" t="s">
        <v>554</v>
      </c>
    </row>
    <row r="232" spans="1:12" ht="30" customHeight="1">
      <c r="A232" s="8">
        <v>103</v>
      </c>
      <c r="B232" s="59" t="s">
        <v>343</v>
      </c>
      <c r="C232" s="53">
        <v>2826094</v>
      </c>
      <c r="D232" s="54" t="s">
        <v>2</v>
      </c>
      <c r="E232" s="8" t="s">
        <v>344</v>
      </c>
      <c r="F232" s="13" t="s">
        <v>339</v>
      </c>
      <c r="G232" s="8" t="s">
        <v>187</v>
      </c>
      <c r="H232" s="55" t="s">
        <v>333</v>
      </c>
      <c r="I232" s="8" t="s">
        <v>340</v>
      </c>
      <c r="J232" s="53">
        <v>300000</v>
      </c>
      <c r="K232" s="8" t="s">
        <v>128</v>
      </c>
      <c r="L232" s="8" t="s">
        <v>550</v>
      </c>
    </row>
    <row r="233" spans="1:12" ht="30" customHeight="1">
      <c r="A233" s="8">
        <v>104</v>
      </c>
      <c r="B233" s="59" t="s">
        <v>345</v>
      </c>
      <c r="C233" s="53">
        <v>2956649</v>
      </c>
      <c r="D233" s="54" t="s">
        <v>2</v>
      </c>
      <c r="E233" s="8" t="s">
        <v>346</v>
      </c>
      <c r="F233" s="13" t="s">
        <v>339</v>
      </c>
      <c r="G233" s="8" t="s">
        <v>187</v>
      </c>
      <c r="H233" s="55" t="s">
        <v>333</v>
      </c>
      <c r="I233" s="8" t="s">
        <v>340</v>
      </c>
      <c r="J233" s="53">
        <v>300000</v>
      </c>
      <c r="K233" s="8" t="s">
        <v>128</v>
      </c>
      <c r="L233" s="8" t="s">
        <v>550</v>
      </c>
    </row>
    <row r="234" spans="1:12" ht="30" customHeight="1">
      <c r="A234" s="8">
        <v>105</v>
      </c>
      <c r="B234" s="59" t="s">
        <v>347</v>
      </c>
      <c r="C234" s="53">
        <v>3491971</v>
      </c>
      <c r="D234" s="54" t="s">
        <v>1</v>
      </c>
      <c r="E234" s="8" t="s">
        <v>338</v>
      </c>
      <c r="F234" s="13" t="s">
        <v>339</v>
      </c>
      <c r="G234" s="8" t="s">
        <v>187</v>
      </c>
      <c r="H234" s="55" t="s">
        <v>333</v>
      </c>
      <c r="I234" s="8" t="s">
        <v>340</v>
      </c>
      <c r="J234" s="53">
        <v>600000</v>
      </c>
      <c r="K234" s="8" t="s">
        <v>544</v>
      </c>
      <c r="L234" s="8" t="s">
        <v>555</v>
      </c>
    </row>
    <row r="235" spans="1:12" ht="30" customHeight="1">
      <c r="A235" s="8">
        <v>106</v>
      </c>
      <c r="B235" s="59" t="s">
        <v>348</v>
      </c>
      <c r="C235" s="53">
        <v>4977436</v>
      </c>
      <c r="D235" s="54" t="s">
        <v>1</v>
      </c>
      <c r="E235" s="8" t="s">
        <v>342</v>
      </c>
      <c r="F235" s="13" t="s">
        <v>339</v>
      </c>
      <c r="G235" s="8" t="s">
        <v>187</v>
      </c>
      <c r="H235" s="55" t="s">
        <v>333</v>
      </c>
      <c r="I235" s="8" t="s">
        <v>340</v>
      </c>
      <c r="J235" s="53">
        <v>600000</v>
      </c>
      <c r="K235" s="8" t="s">
        <v>544</v>
      </c>
      <c r="L235" s="8" t="s">
        <v>556</v>
      </c>
    </row>
    <row r="236" spans="1:12" ht="30" customHeight="1">
      <c r="A236" s="8">
        <v>107</v>
      </c>
      <c r="B236" s="59" t="s">
        <v>349</v>
      </c>
      <c r="C236" s="53">
        <v>1337731</v>
      </c>
      <c r="D236" s="54" t="s">
        <v>2</v>
      </c>
      <c r="E236" s="8" t="s">
        <v>350</v>
      </c>
      <c r="F236" s="13" t="s">
        <v>339</v>
      </c>
      <c r="G236" s="8" t="s">
        <v>187</v>
      </c>
      <c r="H236" s="55" t="s">
        <v>333</v>
      </c>
      <c r="I236" s="8" t="s">
        <v>340</v>
      </c>
      <c r="J236" s="53">
        <v>300000</v>
      </c>
      <c r="K236" s="8" t="s">
        <v>128</v>
      </c>
      <c r="L236" s="8" t="s">
        <v>550</v>
      </c>
    </row>
    <row r="237" spans="1:12" ht="30" customHeight="1">
      <c r="A237" s="8">
        <v>108</v>
      </c>
      <c r="B237" s="59" t="s">
        <v>351</v>
      </c>
      <c r="C237" s="53">
        <v>435766</v>
      </c>
      <c r="D237" s="54" t="s">
        <v>2</v>
      </c>
      <c r="E237" s="8" t="s">
        <v>352</v>
      </c>
      <c r="F237" s="13" t="s">
        <v>339</v>
      </c>
      <c r="G237" s="8" t="s">
        <v>187</v>
      </c>
      <c r="H237" s="55" t="s">
        <v>333</v>
      </c>
      <c r="I237" s="8" t="s">
        <v>340</v>
      </c>
      <c r="J237" s="53">
        <v>600000</v>
      </c>
      <c r="K237" s="8" t="s">
        <v>544</v>
      </c>
      <c r="L237" s="8" t="s">
        <v>557</v>
      </c>
    </row>
    <row r="238" spans="1:12" ht="30" customHeight="1">
      <c r="A238" s="8">
        <v>109</v>
      </c>
      <c r="B238" s="59" t="s">
        <v>353</v>
      </c>
      <c r="C238" s="53">
        <v>2381228</v>
      </c>
      <c r="D238" s="54" t="s">
        <v>1</v>
      </c>
      <c r="E238" s="8" t="s">
        <v>342</v>
      </c>
      <c r="F238" s="13" t="s">
        <v>339</v>
      </c>
      <c r="G238" s="8" t="s">
        <v>187</v>
      </c>
      <c r="H238" s="55" t="s">
        <v>333</v>
      </c>
      <c r="I238" s="8" t="s">
        <v>340</v>
      </c>
      <c r="J238" s="53">
        <v>600000</v>
      </c>
      <c r="K238" s="8" t="s">
        <v>544</v>
      </c>
      <c r="L238" s="8" t="s">
        <v>558</v>
      </c>
    </row>
    <row r="239" spans="1:12" ht="30" customHeight="1">
      <c r="A239" s="8">
        <v>110</v>
      </c>
      <c r="B239" s="59" t="s">
        <v>354</v>
      </c>
      <c r="C239" s="53">
        <v>4517272</v>
      </c>
      <c r="D239" s="54" t="s">
        <v>2</v>
      </c>
      <c r="E239" s="8" t="s">
        <v>355</v>
      </c>
      <c r="F239" s="13" t="s">
        <v>339</v>
      </c>
      <c r="G239" s="8" t="s">
        <v>187</v>
      </c>
      <c r="H239" s="55" t="s">
        <v>333</v>
      </c>
      <c r="I239" s="8" t="s">
        <v>340</v>
      </c>
      <c r="J239" s="53">
        <v>300000</v>
      </c>
      <c r="K239" s="8" t="s">
        <v>544</v>
      </c>
      <c r="L239" s="8" t="s">
        <v>559</v>
      </c>
    </row>
    <row r="240" spans="1:12" ht="15.75" thickBot="1">
      <c r="A240" s="78" t="s">
        <v>442</v>
      </c>
      <c r="B240" s="79"/>
      <c r="C240" s="79"/>
      <c r="D240" s="79"/>
      <c r="E240" s="79"/>
      <c r="F240" s="79"/>
      <c r="G240" s="79"/>
      <c r="H240" s="79"/>
      <c r="I240" s="80"/>
      <c r="J240" s="18">
        <f>SUM(J230:J239)</f>
        <v>4500000</v>
      </c>
      <c r="K240" s="98"/>
      <c r="L240" s="99"/>
    </row>
    <row r="241" spans="1:12" ht="15.75" thickTop="1">
      <c r="A241" s="75" t="s">
        <v>443</v>
      </c>
      <c r="B241" s="75"/>
    </row>
    <row r="244" spans="1:12" ht="18.75">
      <c r="A244" s="93" t="s">
        <v>0</v>
      </c>
      <c r="B244" s="93"/>
      <c r="C244" s="93"/>
      <c r="D244" s="93"/>
      <c r="E244" s="93"/>
      <c r="F244" s="93"/>
      <c r="G244" s="93"/>
      <c r="H244" s="93"/>
      <c r="I244" s="93"/>
      <c r="J244" s="93"/>
      <c r="K244" s="93"/>
      <c r="L244" s="93"/>
    </row>
    <row r="245" spans="1:12" ht="15.75">
      <c r="A245" s="94" t="s">
        <v>17</v>
      </c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1:12">
      <c r="A246" s="95" t="s">
        <v>18</v>
      </c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</row>
    <row r="247" spans="1:12">
      <c r="A247" s="96"/>
      <c r="B247" s="96"/>
      <c r="C247" s="96"/>
      <c r="D247" s="51"/>
      <c r="E247" s="6"/>
      <c r="F247" s="7"/>
      <c r="G247" s="7"/>
      <c r="H247" s="5"/>
      <c r="I247" s="97" t="s">
        <v>59</v>
      </c>
      <c r="J247" s="97"/>
      <c r="K247" s="97"/>
      <c r="L247" s="97"/>
    </row>
    <row r="248" spans="1:12">
      <c r="A248" s="85" t="s">
        <v>32</v>
      </c>
      <c r="B248" s="85"/>
      <c r="C248" s="85"/>
      <c r="D248" s="85"/>
      <c r="E248" s="85"/>
      <c r="F248" s="85"/>
      <c r="G248" s="7"/>
      <c r="I248" s="86" t="s">
        <v>58</v>
      </c>
      <c r="J248" s="86"/>
      <c r="K248" s="86"/>
      <c r="L248" s="86"/>
    </row>
    <row r="249" spans="1:12">
      <c r="A249" s="6"/>
      <c r="B249" s="6"/>
      <c r="C249" s="6"/>
      <c r="D249" s="6"/>
      <c r="E249" s="6"/>
      <c r="F249" s="7"/>
      <c r="G249" s="7"/>
      <c r="H249" s="5"/>
      <c r="I249" s="5"/>
      <c r="J249" s="6"/>
      <c r="K249" s="5"/>
      <c r="L249" s="10"/>
    </row>
    <row r="250" spans="1:12" ht="38.25">
      <c r="A250" s="87" t="s">
        <v>21</v>
      </c>
      <c r="B250" s="87"/>
      <c r="C250" s="87" t="s">
        <v>20</v>
      </c>
      <c r="D250" s="88" t="s">
        <v>33</v>
      </c>
      <c r="E250" s="89" t="s">
        <v>22</v>
      </c>
      <c r="F250" s="49" t="s">
        <v>28</v>
      </c>
      <c r="G250" s="90" t="s">
        <v>24</v>
      </c>
      <c r="H250" s="91" t="s">
        <v>25</v>
      </c>
      <c r="I250" s="91" t="s">
        <v>26</v>
      </c>
      <c r="J250" s="91" t="s">
        <v>27</v>
      </c>
      <c r="K250" s="87" t="s">
        <v>29</v>
      </c>
      <c r="L250" s="87"/>
    </row>
    <row r="251" spans="1:12" ht="24">
      <c r="A251" s="87"/>
      <c r="B251" s="87"/>
      <c r="C251" s="87"/>
      <c r="D251" s="88"/>
      <c r="E251" s="89"/>
      <c r="F251" s="50" t="s">
        <v>23</v>
      </c>
      <c r="G251" s="90"/>
      <c r="H251" s="92"/>
      <c r="I251" s="92"/>
      <c r="J251" s="92"/>
      <c r="K251" s="31" t="s">
        <v>30</v>
      </c>
      <c r="L251" s="14" t="s">
        <v>31</v>
      </c>
    </row>
    <row r="252" spans="1:12" ht="30" customHeight="1">
      <c r="A252" s="8">
        <v>111</v>
      </c>
      <c r="B252" s="59" t="s">
        <v>45</v>
      </c>
      <c r="C252" s="53">
        <v>5460249</v>
      </c>
      <c r="D252" s="54" t="s">
        <v>2</v>
      </c>
      <c r="E252" s="8" t="s">
        <v>209</v>
      </c>
      <c r="F252" s="13" t="s">
        <v>339</v>
      </c>
      <c r="G252" s="8" t="s">
        <v>187</v>
      </c>
      <c r="H252" s="55" t="s">
        <v>333</v>
      </c>
      <c r="I252" s="8" t="s">
        <v>340</v>
      </c>
      <c r="J252" s="53">
        <v>300000</v>
      </c>
      <c r="K252" s="8" t="s">
        <v>128</v>
      </c>
      <c r="L252" s="8" t="s">
        <v>551</v>
      </c>
    </row>
    <row r="253" spans="1:12" ht="30" customHeight="1">
      <c r="A253" s="8">
        <v>112</v>
      </c>
      <c r="B253" s="59" t="s">
        <v>310</v>
      </c>
      <c r="C253" s="53">
        <v>1067960</v>
      </c>
      <c r="D253" s="54" t="s">
        <v>2</v>
      </c>
      <c r="E253" s="8" t="s">
        <v>209</v>
      </c>
      <c r="F253" s="13" t="s">
        <v>339</v>
      </c>
      <c r="G253" s="8" t="s">
        <v>187</v>
      </c>
      <c r="H253" s="55" t="s">
        <v>333</v>
      </c>
      <c r="I253" s="8" t="s">
        <v>340</v>
      </c>
      <c r="J253" s="53">
        <v>400000</v>
      </c>
      <c r="K253" s="8" t="s">
        <v>560</v>
      </c>
      <c r="L253" s="8" t="s">
        <v>560</v>
      </c>
    </row>
    <row r="254" spans="1:12" ht="30" customHeight="1">
      <c r="A254" s="8">
        <v>113</v>
      </c>
      <c r="B254" s="8" t="s">
        <v>175</v>
      </c>
      <c r="C254" s="53">
        <v>1490875</v>
      </c>
      <c r="D254" s="54" t="s">
        <v>2</v>
      </c>
      <c r="E254" s="8" t="s">
        <v>176</v>
      </c>
      <c r="F254" s="13" t="s">
        <v>356</v>
      </c>
      <c r="G254" s="55" t="s">
        <v>187</v>
      </c>
      <c r="H254" s="55" t="s">
        <v>357</v>
      </c>
      <c r="I254" s="60" t="s">
        <v>358</v>
      </c>
      <c r="J254" s="53">
        <v>750000</v>
      </c>
      <c r="K254" s="8" t="s">
        <v>451</v>
      </c>
      <c r="L254" s="8" t="s">
        <v>541</v>
      </c>
    </row>
    <row r="255" spans="1:12" ht="30" customHeight="1">
      <c r="A255" s="8">
        <v>114</v>
      </c>
      <c r="B255" s="8" t="s">
        <v>109</v>
      </c>
      <c r="C255" s="53">
        <v>5459944</v>
      </c>
      <c r="D255" s="54" t="s">
        <v>2</v>
      </c>
      <c r="E255" s="8" t="s">
        <v>110</v>
      </c>
      <c r="F255" s="13" t="s">
        <v>356</v>
      </c>
      <c r="G255" s="55" t="s">
        <v>187</v>
      </c>
      <c r="H255" s="55" t="s">
        <v>357</v>
      </c>
      <c r="I255" s="60" t="s">
        <v>358</v>
      </c>
      <c r="J255" s="53">
        <v>450000</v>
      </c>
      <c r="K255" s="8" t="s">
        <v>451</v>
      </c>
      <c r="L255" s="8" t="s">
        <v>542</v>
      </c>
    </row>
    <row r="256" spans="1:12" ht="30" customHeight="1">
      <c r="A256" s="8">
        <v>115</v>
      </c>
      <c r="B256" s="8" t="s">
        <v>182</v>
      </c>
      <c r="C256" s="53">
        <v>3678545</v>
      </c>
      <c r="D256" s="8" t="s">
        <v>1</v>
      </c>
      <c r="E256" s="8" t="s">
        <v>183</v>
      </c>
      <c r="F256" s="13" t="s">
        <v>356</v>
      </c>
      <c r="G256" s="55" t="s">
        <v>187</v>
      </c>
      <c r="H256" s="55" t="s">
        <v>357</v>
      </c>
      <c r="I256" s="60" t="s">
        <v>358</v>
      </c>
      <c r="J256" s="53">
        <v>450000</v>
      </c>
      <c r="K256" s="8" t="s">
        <v>451</v>
      </c>
      <c r="L256" s="8" t="s">
        <v>543</v>
      </c>
    </row>
    <row r="257" spans="1:12" ht="30" customHeight="1">
      <c r="A257" s="8">
        <v>116</v>
      </c>
      <c r="B257" s="8" t="s">
        <v>359</v>
      </c>
      <c r="C257" s="53">
        <v>5389376</v>
      </c>
      <c r="D257" s="54" t="s">
        <v>2</v>
      </c>
      <c r="E257" s="8" t="s">
        <v>360</v>
      </c>
      <c r="F257" s="13" t="s">
        <v>361</v>
      </c>
      <c r="G257" s="55" t="s">
        <v>187</v>
      </c>
      <c r="H257" s="55" t="s">
        <v>333</v>
      </c>
      <c r="I257" s="60" t="s">
        <v>362</v>
      </c>
      <c r="J257" s="53">
        <v>300000</v>
      </c>
      <c r="K257" s="8" t="s">
        <v>451</v>
      </c>
      <c r="L257" s="8" t="s">
        <v>529</v>
      </c>
    </row>
    <row r="258" spans="1:12" ht="30" customHeight="1">
      <c r="A258" s="8">
        <v>117</v>
      </c>
      <c r="B258" s="8" t="s">
        <v>13</v>
      </c>
      <c r="C258" s="53">
        <v>1231195</v>
      </c>
      <c r="D258" s="54" t="s">
        <v>2</v>
      </c>
      <c r="E258" s="8" t="s">
        <v>48</v>
      </c>
      <c r="F258" s="13" t="s">
        <v>363</v>
      </c>
      <c r="G258" s="55" t="s">
        <v>364</v>
      </c>
      <c r="H258" s="55" t="s">
        <v>365</v>
      </c>
      <c r="I258" s="8" t="s">
        <v>366</v>
      </c>
      <c r="J258" s="53">
        <v>450000</v>
      </c>
      <c r="K258" s="8" t="s">
        <v>525</v>
      </c>
      <c r="L258" s="8" t="s">
        <v>526</v>
      </c>
    </row>
    <row r="259" spans="1:12" ht="30" customHeight="1">
      <c r="A259" s="8">
        <v>118</v>
      </c>
      <c r="B259" s="8" t="s">
        <v>169</v>
      </c>
      <c r="C259" s="53">
        <v>3836849</v>
      </c>
      <c r="D259" s="54" t="s">
        <v>2</v>
      </c>
      <c r="E259" s="8" t="s">
        <v>170</v>
      </c>
      <c r="F259" s="13" t="s">
        <v>367</v>
      </c>
      <c r="G259" s="55" t="s">
        <v>164</v>
      </c>
      <c r="H259" s="55" t="s">
        <v>365</v>
      </c>
      <c r="I259" s="8" t="s">
        <v>368</v>
      </c>
      <c r="J259" s="53">
        <v>750000</v>
      </c>
      <c r="K259" s="8" t="s">
        <v>454</v>
      </c>
      <c r="L259" s="8" t="s">
        <v>531</v>
      </c>
    </row>
    <row r="260" spans="1:12" ht="30" customHeight="1">
      <c r="A260" s="8">
        <v>119</v>
      </c>
      <c r="B260" s="8" t="s">
        <v>87</v>
      </c>
      <c r="C260" s="53">
        <v>1841903</v>
      </c>
      <c r="D260" s="54" t="s">
        <v>2</v>
      </c>
      <c r="E260" s="8" t="s">
        <v>11</v>
      </c>
      <c r="F260" s="13" t="s">
        <v>367</v>
      </c>
      <c r="G260" s="55" t="s">
        <v>164</v>
      </c>
      <c r="H260" s="55" t="s">
        <v>365</v>
      </c>
      <c r="I260" s="8" t="s">
        <v>368</v>
      </c>
      <c r="J260" s="53">
        <v>750000</v>
      </c>
      <c r="K260" s="8" t="s">
        <v>454</v>
      </c>
      <c r="L260" s="8" t="s">
        <v>532</v>
      </c>
    </row>
    <row r="261" spans="1:12" ht="30" customHeight="1">
      <c r="A261" s="8">
        <v>120</v>
      </c>
      <c r="B261" s="8" t="s">
        <v>369</v>
      </c>
      <c r="C261" s="53">
        <v>4997403</v>
      </c>
      <c r="D261" s="54" t="s">
        <v>2</v>
      </c>
      <c r="E261" s="8" t="s">
        <v>370</v>
      </c>
      <c r="F261" s="13" t="s">
        <v>367</v>
      </c>
      <c r="G261" s="55" t="s">
        <v>164</v>
      </c>
      <c r="H261" s="55" t="s">
        <v>365</v>
      </c>
      <c r="I261" s="8" t="s">
        <v>368</v>
      </c>
      <c r="J261" s="53">
        <v>500000</v>
      </c>
      <c r="K261" s="8" t="s">
        <v>454</v>
      </c>
      <c r="L261" s="8" t="s">
        <v>533</v>
      </c>
    </row>
    <row r="262" spans="1:12" ht="15.75" thickBot="1">
      <c r="A262" s="78" t="s">
        <v>111</v>
      </c>
      <c r="B262" s="79"/>
      <c r="C262" s="79"/>
      <c r="D262" s="79"/>
      <c r="E262" s="79"/>
      <c r="F262" s="79"/>
      <c r="G262" s="79"/>
      <c r="H262" s="79"/>
      <c r="I262" s="80"/>
      <c r="J262" s="18">
        <f>SUM(J252:J261)</f>
        <v>5100000</v>
      </c>
      <c r="K262" s="98"/>
      <c r="L262" s="99"/>
    </row>
    <row r="263" spans="1:12" ht="15.75" thickTop="1">
      <c r="A263" s="75" t="s">
        <v>444</v>
      </c>
      <c r="B263" s="75"/>
    </row>
    <row r="266" spans="1:12" ht="18.75">
      <c r="A266" s="93" t="s">
        <v>0</v>
      </c>
      <c r="B266" s="93"/>
      <c r="C266" s="93"/>
      <c r="D266" s="93"/>
      <c r="E266" s="93"/>
      <c r="F266" s="93"/>
      <c r="G266" s="93"/>
      <c r="H266" s="93"/>
      <c r="I266" s="93"/>
      <c r="J266" s="93"/>
      <c r="K266" s="93"/>
      <c r="L266" s="93"/>
    </row>
    <row r="267" spans="1:12" ht="15.75">
      <c r="A267" s="94" t="s">
        <v>17</v>
      </c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1:12">
      <c r="A268" s="95" t="s">
        <v>18</v>
      </c>
      <c r="B268" s="95"/>
      <c r="C268" s="95"/>
      <c r="D268" s="95"/>
      <c r="E268" s="95"/>
      <c r="F268" s="95"/>
      <c r="G268" s="95"/>
      <c r="H268" s="95"/>
      <c r="I268" s="95"/>
      <c r="J268" s="95"/>
      <c r="K268" s="95"/>
      <c r="L268" s="95"/>
    </row>
    <row r="269" spans="1:12">
      <c r="A269" s="96"/>
      <c r="B269" s="96"/>
      <c r="C269" s="96"/>
      <c r="D269" s="51"/>
      <c r="E269" s="6"/>
      <c r="F269" s="7"/>
      <c r="G269" s="7"/>
      <c r="H269" s="5"/>
      <c r="I269" s="97" t="s">
        <v>59</v>
      </c>
      <c r="J269" s="97"/>
      <c r="K269" s="97"/>
      <c r="L269" s="97"/>
    </row>
    <row r="270" spans="1:12">
      <c r="A270" s="85" t="s">
        <v>32</v>
      </c>
      <c r="B270" s="85"/>
      <c r="C270" s="85"/>
      <c r="D270" s="85"/>
      <c r="E270" s="85"/>
      <c r="F270" s="85"/>
      <c r="G270" s="7"/>
      <c r="I270" s="86" t="s">
        <v>58</v>
      </c>
      <c r="J270" s="86"/>
      <c r="K270" s="86"/>
      <c r="L270" s="86"/>
    </row>
    <row r="271" spans="1:12">
      <c r="A271" s="6"/>
      <c r="B271" s="6"/>
      <c r="C271" s="6"/>
      <c r="D271" s="6"/>
      <c r="E271" s="6"/>
      <c r="F271" s="7"/>
      <c r="G271" s="7"/>
      <c r="H271" s="5"/>
      <c r="I271" s="5"/>
      <c r="J271" s="6"/>
      <c r="K271" s="5"/>
      <c r="L271" s="10"/>
    </row>
    <row r="272" spans="1:12" ht="38.25">
      <c r="A272" s="87" t="s">
        <v>21</v>
      </c>
      <c r="B272" s="87"/>
      <c r="C272" s="87" t="s">
        <v>20</v>
      </c>
      <c r="D272" s="88" t="s">
        <v>33</v>
      </c>
      <c r="E272" s="89" t="s">
        <v>22</v>
      </c>
      <c r="F272" s="49" t="s">
        <v>28</v>
      </c>
      <c r="G272" s="90" t="s">
        <v>24</v>
      </c>
      <c r="H272" s="91" t="s">
        <v>25</v>
      </c>
      <c r="I272" s="91" t="s">
        <v>26</v>
      </c>
      <c r="J272" s="91" t="s">
        <v>27</v>
      </c>
      <c r="K272" s="87" t="s">
        <v>29</v>
      </c>
      <c r="L272" s="87"/>
    </row>
    <row r="273" spans="1:12" ht="24">
      <c r="A273" s="87"/>
      <c r="B273" s="87"/>
      <c r="C273" s="87"/>
      <c r="D273" s="88"/>
      <c r="E273" s="89"/>
      <c r="F273" s="50" t="s">
        <v>23</v>
      </c>
      <c r="G273" s="90"/>
      <c r="H273" s="92"/>
      <c r="I273" s="92"/>
      <c r="J273" s="92"/>
      <c r="K273" s="31" t="s">
        <v>30</v>
      </c>
      <c r="L273" s="14" t="s">
        <v>31</v>
      </c>
    </row>
    <row r="274" spans="1:12" ht="30" customHeight="1">
      <c r="A274" s="8">
        <v>121</v>
      </c>
      <c r="B274" s="8" t="s">
        <v>371</v>
      </c>
      <c r="C274" s="53">
        <v>1285257</v>
      </c>
      <c r="D274" s="54" t="s">
        <v>2</v>
      </c>
      <c r="E274" s="8" t="s">
        <v>269</v>
      </c>
      <c r="F274" s="13" t="s">
        <v>367</v>
      </c>
      <c r="G274" s="55" t="s">
        <v>164</v>
      </c>
      <c r="H274" s="55" t="s">
        <v>365</v>
      </c>
      <c r="I274" s="8" t="s">
        <v>368</v>
      </c>
      <c r="J274" s="53">
        <v>450000</v>
      </c>
      <c r="K274" s="8" t="s">
        <v>454</v>
      </c>
      <c r="L274" s="8" t="s">
        <v>534</v>
      </c>
    </row>
    <row r="275" spans="1:12" ht="30" customHeight="1">
      <c r="A275" s="8">
        <v>122</v>
      </c>
      <c r="B275" s="8" t="s">
        <v>12</v>
      </c>
      <c r="C275" s="53">
        <v>972641</v>
      </c>
      <c r="D275" s="54" t="s">
        <v>2</v>
      </c>
      <c r="E275" s="8" t="s">
        <v>65</v>
      </c>
      <c r="F275" s="13" t="s">
        <v>372</v>
      </c>
      <c r="G275" s="55" t="s">
        <v>35</v>
      </c>
      <c r="H275" s="55" t="s">
        <v>373</v>
      </c>
      <c r="I275" s="8" t="s">
        <v>374</v>
      </c>
      <c r="J275" s="53">
        <v>300000</v>
      </c>
      <c r="K275" s="8" t="s">
        <v>451</v>
      </c>
      <c r="L275" s="8" t="s">
        <v>538</v>
      </c>
    </row>
    <row r="276" spans="1:12" ht="30" customHeight="1">
      <c r="A276" s="8">
        <v>123</v>
      </c>
      <c r="B276" s="8" t="s">
        <v>375</v>
      </c>
      <c r="C276" s="53">
        <v>1779815</v>
      </c>
      <c r="D276" s="54" t="s">
        <v>2</v>
      </c>
      <c r="E276" s="8" t="s">
        <v>138</v>
      </c>
      <c r="F276" s="13" t="s">
        <v>372</v>
      </c>
      <c r="G276" s="55" t="s">
        <v>35</v>
      </c>
      <c r="H276" s="55" t="s">
        <v>373</v>
      </c>
      <c r="I276" s="8" t="s">
        <v>374</v>
      </c>
      <c r="J276" s="53">
        <v>300000</v>
      </c>
      <c r="K276" s="8" t="s">
        <v>451</v>
      </c>
      <c r="L276" s="8" t="s">
        <v>538</v>
      </c>
    </row>
    <row r="277" spans="1:12" ht="30" customHeight="1">
      <c r="A277" s="8">
        <v>124</v>
      </c>
      <c r="B277" s="8" t="s">
        <v>197</v>
      </c>
      <c r="C277" s="53">
        <v>582886</v>
      </c>
      <c r="D277" s="54" t="s">
        <v>2</v>
      </c>
      <c r="E277" s="8" t="s">
        <v>198</v>
      </c>
      <c r="F277" s="13" t="s">
        <v>376</v>
      </c>
      <c r="G277" s="55" t="s">
        <v>364</v>
      </c>
      <c r="H277" s="55" t="s">
        <v>365</v>
      </c>
      <c r="I277" s="8" t="s">
        <v>377</v>
      </c>
      <c r="J277" s="53">
        <v>400000</v>
      </c>
      <c r="K277" s="8" t="s">
        <v>539</v>
      </c>
      <c r="L277" s="8" t="s">
        <v>548</v>
      </c>
    </row>
    <row r="278" spans="1:12" ht="30" customHeight="1">
      <c r="A278" s="8">
        <v>125</v>
      </c>
      <c r="B278" s="8" t="s">
        <v>273</v>
      </c>
      <c r="C278" s="53">
        <v>2493502</v>
      </c>
      <c r="D278" s="54" t="s">
        <v>2</v>
      </c>
      <c r="E278" s="8" t="s">
        <v>274</v>
      </c>
      <c r="F278" s="13" t="s">
        <v>376</v>
      </c>
      <c r="G278" s="55" t="s">
        <v>364</v>
      </c>
      <c r="H278" s="55" t="s">
        <v>365</v>
      </c>
      <c r="I278" s="8" t="s">
        <v>377</v>
      </c>
      <c r="J278" s="53">
        <v>400000</v>
      </c>
      <c r="K278" s="8" t="s">
        <v>539</v>
      </c>
      <c r="L278" s="8" t="s">
        <v>549</v>
      </c>
    </row>
    <row r="279" spans="1:12" ht="30" customHeight="1">
      <c r="A279" s="8">
        <v>126</v>
      </c>
      <c r="B279" s="8" t="s">
        <v>378</v>
      </c>
      <c r="C279" s="53">
        <v>4189292</v>
      </c>
      <c r="D279" s="54" t="s">
        <v>2</v>
      </c>
      <c r="E279" s="8" t="s">
        <v>370</v>
      </c>
      <c r="F279" s="13" t="s">
        <v>379</v>
      </c>
      <c r="G279" s="55" t="s">
        <v>380</v>
      </c>
      <c r="H279" s="55" t="s">
        <v>365</v>
      </c>
      <c r="I279" s="8" t="s">
        <v>381</v>
      </c>
      <c r="J279" s="53">
        <v>300000</v>
      </c>
      <c r="K279" s="8" t="s">
        <v>451</v>
      </c>
      <c r="L279" s="8" t="s">
        <v>530</v>
      </c>
    </row>
    <row r="280" spans="1:12" ht="30" customHeight="1">
      <c r="A280" s="8">
        <v>127</v>
      </c>
      <c r="B280" s="8" t="s">
        <v>8</v>
      </c>
      <c r="C280" s="53">
        <v>3321103</v>
      </c>
      <c r="D280" s="54" t="s">
        <v>2</v>
      </c>
      <c r="E280" s="8" t="s">
        <v>132</v>
      </c>
      <c r="F280" s="13" t="s">
        <v>382</v>
      </c>
      <c r="G280" s="55" t="s">
        <v>383</v>
      </c>
      <c r="H280" s="55" t="s">
        <v>384</v>
      </c>
      <c r="I280" s="8" t="s">
        <v>385</v>
      </c>
      <c r="J280" s="53">
        <v>600000</v>
      </c>
      <c r="K280" s="8" t="s">
        <v>454</v>
      </c>
      <c r="L280" s="8" t="s">
        <v>455</v>
      </c>
    </row>
    <row r="281" spans="1:12" ht="30" customHeight="1">
      <c r="A281" s="8">
        <v>128</v>
      </c>
      <c r="B281" s="8" t="s">
        <v>6</v>
      </c>
      <c r="C281" s="53">
        <v>1786687</v>
      </c>
      <c r="D281" s="54" t="s">
        <v>1</v>
      </c>
      <c r="E281" s="8" t="s">
        <v>5</v>
      </c>
      <c r="F281" s="13" t="s">
        <v>386</v>
      </c>
      <c r="G281" s="55" t="s">
        <v>89</v>
      </c>
      <c r="H281" s="55" t="s">
        <v>317</v>
      </c>
      <c r="I281" s="8" t="s">
        <v>318</v>
      </c>
      <c r="J281" s="53">
        <v>500000</v>
      </c>
      <c r="K281" s="8" t="s">
        <v>544</v>
      </c>
      <c r="L281" s="8" t="s">
        <v>545</v>
      </c>
    </row>
    <row r="282" spans="1:12" ht="30" customHeight="1">
      <c r="A282" s="8">
        <v>129</v>
      </c>
      <c r="B282" s="8" t="s">
        <v>9</v>
      </c>
      <c r="C282" s="53">
        <v>2670687</v>
      </c>
      <c r="D282" s="54" t="s">
        <v>1</v>
      </c>
      <c r="E282" s="8" t="s">
        <v>5</v>
      </c>
      <c r="F282" s="13" t="s">
        <v>386</v>
      </c>
      <c r="G282" s="55" t="s">
        <v>89</v>
      </c>
      <c r="H282" s="55" t="s">
        <v>317</v>
      </c>
      <c r="I282" s="8" t="s">
        <v>318</v>
      </c>
      <c r="J282" s="53">
        <v>500000</v>
      </c>
      <c r="K282" s="8" t="s">
        <v>544</v>
      </c>
      <c r="L282" s="8" t="s">
        <v>545</v>
      </c>
    </row>
    <row r="283" spans="1:12" ht="30" customHeight="1">
      <c r="A283" s="8">
        <v>130</v>
      </c>
      <c r="B283" s="8" t="s">
        <v>64</v>
      </c>
      <c r="C283" s="53">
        <v>1551484</v>
      </c>
      <c r="D283" s="54" t="s">
        <v>1</v>
      </c>
      <c r="E283" s="8" t="s">
        <v>5</v>
      </c>
      <c r="F283" s="13" t="s">
        <v>386</v>
      </c>
      <c r="G283" s="55" t="s">
        <v>89</v>
      </c>
      <c r="H283" s="55" t="s">
        <v>317</v>
      </c>
      <c r="I283" s="8" t="s">
        <v>318</v>
      </c>
      <c r="J283" s="53">
        <v>500000</v>
      </c>
      <c r="K283" s="8" t="s">
        <v>544</v>
      </c>
      <c r="L283" s="8" t="s">
        <v>545</v>
      </c>
    </row>
    <row r="284" spans="1:12" ht="15.75" thickBot="1">
      <c r="A284" s="78" t="s">
        <v>445</v>
      </c>
      <c r="B284" s="79"/>
      <c r="C284" s="79"/>
      <c r="D284" s="79"/>
      <c r="E284" s="79"/>
      <c r="F284" s="79"/>
      <c r="G284" s="79"/>
      <c r="H284" s="79"/>
      <c r="I284" s="80"/>
      <c r="J284" s="18">
        <f>SUM(J274:J283)</f>
        <v>4250000</v>
      </c>
      <c r="K284" s="98"/>
      <c r="L284" s="99"/>
    </row>
    <row r="285" spans="1:12" ht="15.75" thickTop="1">
      <c r="A285" s="75" t="s">
        <v>446</v>
      </c>
      <c r="B285" s="75"/>
    </row>
    <row r="288" spans="1:12" ht="18.75">
      <c r="A288" s="93" t="s">
        <v>0</v>
      </c>
      <c r="B288" s="93"/>
      <c r="C288" s="93"/>
      <c r="D288" s="93"/>
      <c r="E288" s="93"/>
      <c r="F288" s="93"/>
      <c r="G288" s="93"/>
      <c r="H288" s="93"/>
      <c r="I288" s="93"/>
      <c r="J288" s="93"/>
      <c r="K288" s="93"/>
      <c r="L288" s="93"/>
    </row>
    <row r="289" spans="1:12" ht="15.75">
      <c r="A289" s="94" t="s">
        <v>17</v>
      </c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1:12">
      <c r="A290" s="95" t="s">
        <v>18</v>
      </c>
      <c r="B290" s="95"/>
      <c r="C290" s="95"/>
      <c r="D290" s="95"/>
      <c r="E290" s="95"/>
      <c r="F290" s="95"/>
      <c r="G290" s="95"/>
      <c r="H290" s="95"/>
      <c r="I290" s="95"/>
      <c r="J290" s="95"/>
      <c r="K290" s="95"/>
      <c r="L290" s="95"/>
    </row>
    <row r="291" spans="1:12">
      <c r="A291" s="96"/>
      <c r="B291" s="96"/>
      <c r="C291" s="96"/>
      <c r="D291" s="51"/>
      <c r="E291" s="6"/>
      <c r="F291" s="7"/>
      <c r="G291" s="7"/>
      <c r="H291" s="5"/>
      <c r="I291" s="97" t="s">
        <v>59</v>
      </c>
      <c r="J291" s="97"/>
      <c r="K291" s="97"/>
      <c r="L291" s="97"/>
    </row>
    <row r="292" spans="1:12">
      <c r="A292" s="85" t="s">
        <v>32</v>
      </c>
      <c r="B292" s="85"/>
      <c r="C292" s="85"/>
      <c r="D292" s="85"/>
      <c r="E292" s="85"/>
      <c r="F292" s="85"/>
      <c r="G292" s="7"/>
      <c r="I292" s="86" t="s">
        <v>58</v>
      </c>
      <c r="J292" s="86"/>
      <c r="K292" s="86"/>
      <c r="L292" s="86"/>
    </row>
    <row r="293" spans="1:12">
      <c r="A293" s="6"/>
      <c r="B293" s="6"/>
      <c r="C293" s="6"/>
      <c r="D293" s="6"/>
      <c r="E293" s="6"/>
      <c r="F293" s="7"/>
      <c r="G293" s="7"/>
      <c r="H293" s="5"/>
      <c r="I293" s="5"/>
      <c r="J293" s="6"/>
      <c r="K293" s="5"/>
      <c r="L293" s="10"/>
    </row>
    <row r="294" spans="1:12" ht="38.25">
      <c r="A294" s="87" t="s">
        <v>21</v>
      </c>
      <c r="B294" s="87"/>
      <c r="C294" s="87" t="s">
        <v>20</v>
      </c>
      <c r="D294" s="88" t="s">
        <v>33</v>
      </c>
      <c r="E294" s="89" t="s">
        <v>22</v>
      </c>
      <c r="F294" s="49" t="s">
        <v>28</v>
      </c>
      <c r="G294" s="90" t="s">
        <v>24</v>
      </c>
      <c r="H294" s="91" t="s">
        <v>25</v>
      </c>
      <c r="I294" s="91" t="s">
        <v>26</v>
      </c>
      <c r="J294" s="91" t="s">
        <v>27</v>
      </c>
      <c r="K294" s="87" t="s">
        <v>29</v>
      </c>
      <c r="L294" s="87"/>
    </row>
    <row r="295" spans="1:12" ht="24">
      <c r="A295" s="87"/>
      <c r="B295" s="87"/>
      <c r="C295" s="87"/>
      <c r="D295" s="88"/>
      <c r="E295" s="89"/>
      <c r="F295" s="50" t="s">
        <v>23</v>
      </c>
      <c r="G295" s="90"/>
      <c r="H295" s="92"/>
      <c r="I295" s="92"/>
      <c r="J295" s="92"/>
      <c r="K295" s="31" t="s">
        <v>30</v>
      </c>
      <c r="L295" s="14" t="s">
        <v>31</v>
      </c>
    </row>
    <row r="296" spans="1:12" ht="30" customHeight="1">
      <c r="A296" s="8">
        <v>131</v>
      </c>
      <c r="B296" s="8" t="s">
        <v>387</v>
      </c>
      <c r="C296" s="53">
        <v>3844605</v>
      </c>
      <c r="D296" s="54" t="s">
        <v>1</v>
      </c>
      <c r="E296" s="8" t="s">
        <v>162</v>
      </c>
      <c r="F296" s="13" t="s">
        <v>386</v>
      </c>
      <c r="G296" s="55" t="s">
        <v>89</v>
      </c>
      <c r="H296" s="55" t="s">
        <v>317</v>
      </c>
      <c r="I296" s="8" t="s">
        <v>318</v>
      </c>
      <c r="J296" s="53">
        <v>300000</v>
      </c>
      <c r="K296" s="8" t="s">
        <v>544</v>
      </c>
      <c r="L296" s="8" t="s">
        <v>546</v>
      </c>
    </row>
    <row r="297" spans="1:12" ht="30" customHeight="1">
      <c r="A297" s="8">
        <v>132</v>
      </c>
      <c r="B297" s="8" t="s">
        <v>388</v>
      </c>
      <c r="C297" s="53">
        <v>5307609</v>
      </c>
      <c r="D297" s="54" t="s">
        <v>1</v>
      </c>
      <c r="E297" s="8" t="s">
        <v>162</v>
      </c>
      <c r="F297" s="13" t="s">
        <v>386</v>
      </c>
      <c r="G297" s="55" t="s">
        <v>89</v>
      </c>
      <c r="H297" s="55" t="s">
        <v>317</v>
      </c>
      <c r="I297" s="8" t="s">
        <v>318</v>
      </c>
      <c r="J297" s="53">
        <v>300000</v>
      </c>
      <c r="K297" s="8" t="s">
        <v>544</v>
      </c>
      <c r="L297" s="8" t="s">
        <v>547</v>
      </c>
    </row>
    <row r="298" spans="1:12" ht="30" customHeight="1">
      <c r="A298" s="8">
        <v>133</v>
      </c>
      <c r="B298" s="8" t="s">
        <v>389</v>
      </c>
      <c r="C298" s="63">
        <v>4691926</v>
      </c>
      <c r="D298" s="54" t="s">
        <v>2</v>
      </c>
      <c r="E298" s="58" t="s">
        <v>390</v>
      </c>
      <c r="F298" s="13" t="s">
        <v>391</v>
      </c>
      <c r="G298" s="55" t="s">
        <v>187</v>
      </c>
      <c r="H298" s="55" t="s">
        <v>333</v>
      </c>
      <c r="I298" s="52" t="s">
        <v>392</v>
      </c>
      <c r="J298" s="53">
        <v>500000</v>
      </c>
      <c r="K298" s="8" t="s">
        <v>561</v>
      </c>
      <c r="L298" s="8">
        <v>0</v>
      </c>
    </row>
    <row r="299" spans="1:12" ht="30" customHeight="1">
      <c r="A299" s="8">
        <v>134</v>
      </c>
      <c r="B299" s="8" t="s">
        <v>393</v>
      </c>
      <c r="C299" s="63">
        <v>4978597</v>
      </c>
      <c r="D299" s="54" t="s">
        <v>2</v>
      </c>
      <c r="E299" s="8" t="s">
        <v>394</v>
      </c>
      <c r="F299" s="13" t="s">
        <v>391</v>
      </c>
      <c r="G299" s="55" t="s">
        <v>187</v>
      </c>
      <c r="H299" s="55" t="s">
        <v>333</v>
      </c>
      <c r="I299" s="52" t="s">
        <v>392</v>
      </c>
      <c r="J299" s="53">
        <v>500000</v>
      </c>
      <c r="K299" s="8" t="s">
        <v>128</v>
      </c>
      <c r="L299" s="8">
        <v>0</v>
      </c>
    </row>
    <row r="300" spans="1:12" ht="30" customHeight="1">
      <c r="A300" s="8">
        <v>135</v>
      </c>
      <c r="B300" s="8" t="s">
        <v>395</v>
      </c>
      <c r="C300" s="53">
        <v>4780269</v>
      </c>
      <c r="D300" s="54" t="s">
        <v>2</v>
      </c>
      <c r="E300" s="58" t="s">
        <v>390</v>
      </c>
      <c r="F300" s="13" t="s">
        <v>391</v>
      </c>
      <c r="G300" s="55" t="s">
        <v>187</v>
      </c>
      <c r="H300" s="55" t="s">
        <v>333</v>
      </c>
      <c r="I300" s="52" t="s">
        <v>392</v>
      </c>
      <c r="J300" s="53">
        <v>500000</v>
      </c>
      <c r="K300" s="8" t="s">
        <v>128</v>
      </c>
      <c r="L300" s="8">
        <v>0</v>
      </c>
    </row>
    <row r="301" spans="1:12" ht="30" customHeight="1">
      <c r="A301" s="8">
        <v>136</v>
      </c>
      <c r="B301" s="8" t="s">
        <v>396</v>
      </c>
      <c r="C301" s="53">
        <v>5005366</v>
      </c>
      <c r="D301" s="54" t="s">
        <v>2</v>
      </c>
      <c r="E301" s="58" t="s">
        <v>390</v>
      </c>
      <c r="F301" s="13" t="s">
        <v>391</v>
      </c>
      <c r="G301" s="55" t="s">
        <v>187</v>
      </c>
      <c r="H301" s="55" t="s">
        <v>333</v>
      </c>
      <c r="I301" s="52" t="s">
        <v>392</v>
      </c>
      <c r="J301" s="53">
        <v>500000</v>
      </c>
      <c r="K301" s="8" t="s">
        <v>128</v>
      </c>
      <c r="L301" s="8">
        <v>0</v>
      </c>
    </row>
    <row r="302" spans="1:12" ht="30" customHeight="1">
      <c r="A302" s="8">
        <v>137</v>
      </c>
      <c r="B302" s="8" t="s">
        <v>397</v>
      </c>
      <c r="C302" s="54">
        <v>4634983</v>
      </c>
      <c r="D302" s="8" t="s">
        <v>2</v>
      </c>
      <c r="E302" s="8" t="s">
        <v>398</v>
      </c>
      <c r="F302" s="13" t="s">
        <v>391</v>
      </c>
      <c r="G302" s="55" t="s">
        <v>187</v>
      </c>
      <c r="H302" s="55" t="s">
        <v>333</v>
      </c>
      <c r="I302" s="52" t="s">
        <v>392</v>
      </c>
      <c r="J302" s="53">
        <v>500000</v>
      </c>
      <c r="K302" s="8" t="s">
        <v>539</v>
      </c>
      <c r="L302" s="8">
        <v>0</v>
      </c>
    </row>
    <row r="303" spans="1:12" ht="30" customHeight="1">
      <c r="A303" s="8">
        <v>138</v>
      </c>
      <c r="B303" s="8" t="s">
        <v>399</v>
      </c>
      <c r="C303" s="53">
        <v>5663066</v>
      </c>
      <c r="D303" s="8" t="s">
        <v>2</v>
      </c>
      <c r="E303" s="8" t="s">
        <v>398</v>
      </c>
      <c r="F303" s="13" t="s">
        <v>391</v>
      </c>
      <c r="G303" s="55" t="s">
        <v>187</v>
      </c>
      <c r="H303" s="55" t="s">
        <v>333</v>
      </c>
      <c r="I303" s="52" t="s">
        <v>392</v>
      </c>
      <c r="J303" s="53">
        <v>500000</v>
      </c>
      <c r="K303" s="8" t="s">
        <v>539</v>
      </c>
      <c r="L303" s="8">
        <v>0</v>
      </c>
    </row>
    <row r="304" spans="1:12" ht="30" customHeight="1">
      <c r="A304" s="8">
        <v>139</v>
      </c>
      <c r="B304" s="8" t="s">
        <v>63</v>
      </c>
      <c r="C304" s="53">
        <v>3424714</v>
      </c>
      <c r="D304" s="54" t="s">
        <v>2</v>
      </c>
      <c r="E304" s="8" t="s">
        <v>65</v>
      </c>
      <c r="F304" s="13" t="s">
        <v>400</v>
      </c>
      <c r="G304" s="55" t="s">
        <v>164</v>
      </c>
      <c r="H304" s="55" t="s">
        <v>401</v>
      </c>
      <c r="I304" s="8" t="s">
        <v>166</v>
      </c>
      <c r="J304" s="53">
        <v>2250000</v>
      </c>
      <c r="K304" s="8" t="s">
        <v>539</v>
      </c>
      <c r="L304" s="8" t="s">
        <v>540</v>
      </c>
    </row>
    <row r="305" spans="1:12" ht="30" customHeight="1">
      <c r="A305" s="8">
        <v>140</v>
      </c>
      <c r="B305" s="8" t="s">
        <v>167</v>
      </c>
      <c r="C305" s="53">
        <v>1480246</v>
      </c>
      <c r="D305" s="54" t="s">
        <v>2</v>
      </c>
      <c r="E305" s="8" t="s">
        <v>168</v>
      </c>
      <c r="F305" s="13" t="s">
        <v>400</v>
      </c>
      <c r="G305" s="55" t="s">
        <v>164</v>
      </c>
      <c r="H305" s="55" t="s">
        <v>401</v>
      </c>
      <c r="I305" s="8" t="s">
        <v>166</v>
      </c>
      <c r="J305" s="53">
        <v>2250000</v>
      </c>
      <c r="K305" s="8" t="s">
        <v>539</v>
      </c>
      <c r="L305" s="8" t="s">
        <v>540</v>
      </c>
    </row>
    <row r="306" spans="1:12" ht="15.75" thickBot="1">
      <c r="A306" s="78" t="s">
        <v>447</v>
      </c>
      <c r="B306" s="79"/>
      <c r="C306" s="79"/>
      <c r="D306" s="79"/>
      <c r="E306" s="79"/>
      <c r="F306" s="79"/>
      <c r="G306" s="79"/>
      <c r="H306" s="79"/>
      <c r="I306" s="80"/>
      <c r="J306" s="18">
        <f>SUM(J296:J305)</f>
        <v>8100000</v>
      </c>
      <c r="K306" s="98"/>
      <c r="L306" s="99"/>
    </row>
    <row r="307" spans="1:12" ht="15.75" thickTop="1">
      <c r="A307" s="75" t="s">
        <v>448</v>
      </c>
      <c r="B307" s="75"/>
    </row>
    <row r="309" spans="1:12" ht="18.75">
      <c r="A309" s="93" t="s">
        <v>0</v>
      </c>
      <c r="B309" s="93"/>
      <c r="C309" s="93"/>
      <c r="D309" s="93"/>
      <c r="E309" s="93"/>
      <c r="F309" s="93"/>
      <c r="G309" s="93"/>
      <c r="H309" s="93"/>
      <c r="I309" s="93"/>
      <c r="J309" s="93"/>
      <c r="K309" s="93"/>
      <c r="L309" s="93"/>
    </row>
    <row r="310" spans="1:12" ht="15.75">
      <c r="A310" s="94" t="s">
        <v>17</v>
      </c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1:12">
      <c r="A311" s="95" t="s">
        <v>18</v>
      </c>
      <c r="B311" s="95"/>
      <c r="C311" s="95"/>
      <c r="D311" s="95"/>
      <c r="E311" s="95"/>
      <c r="F311" s="95"/>
      <c r="G311" s="95"/>
      <c r="H311" s="95"/>
      <c r="I311" s="95"/>
      <c r="J311" s="95"/>
      <c r="K311" s="95"/>
      <c r="L311" s="95"/>
    </row>
    <row r="312" spans="1:12">
      <c r="A312" s="96"/>
      <c r="B312" s="96"/>
      <c r="C312" s="96"/>
      <c r="D312" s="51"/>
      <c r="E312" s="6"/>
      <c r="F312" s="7"/>
      <c r="G312" s="7"/>
      <c r="H312" s="5"/>
      <c r="I312" s="97" t="s">
        <v>59</v>
      </c>
      <c r="J312" s="97"/>
      <c r="K312" s="97"/>
      <c r="L312" s="97"/>
    </row>
    <row r="313" spans="1:12">
      <c r="A313" s="85" t="s">
        <v>32</v>
      </c>
      <c r="B313" s="85"/>
      <c r="C313" s="85"/>
      <c r="D313" s="85"/>
      <c r="E313" s="85"/>
      <c r="F313" s="85"/>
      <c r="G313" s="7"/>
      <c r="I313" s="86" t="s">
        <v>58</v>
      </c>
      <c r="J313" s="86"/>
      <c r="K313" s="86"/>
      <c r="L313" s="86"/>
    </row>
    <row r="314" spans="1:12">
      <c r="A314" s="6"/>
      <c r="B314" s="6"/>
      <c r="C314" s="6"/>
      <c r="D314" s="6"/>
      <c r="E314" s="6"/>
      <c r="F314" s="7"/>
      <c r="G314" s="7"/>
      <c r="H314" s="5"/>
      <c r="I314" s="5"/>
      <c r="J314" s="6"/>
      <c r="K314" s="5"/>
      <c r="L314" s="10"/>
    </row>
    <row r="315" spans="1:12" ht="38.25">
      <c r="A315" s="87" t="s">
        <v>21</v>
      </c>
      <c r="B315" s="87"/>
      <c r="C315" s="87" t="s">
        <v>20</v>
      </c>
      <c r="D315" s="88" t="s">
        <v>33</v>
      </c>
      <c r="E315" s="89" t="s">
        <v>22</v>
      </c>
      <c r="F315" s="49" t="s">
        <v>28</v>
      </c>
      <c r="G315" s="90" t="s">
        <v>24</v>
      </c>
      <c r="H315" s="91" t="s">
        <v>25</v>
      </c>
      <c r="I315" s="91" t="s">
        <v>26</v>
      </c>
      <c r="J315" s="91" t="s">
        <v>27</v>
      </c>
      <c r="K315" s="87" t="s">
        <v>29</v>
      </c>
      <c r="L315" s="87"/>
    </row>
    <row r="316" spans="1:12" ht="24">
      <c r="A316" s="87"/>
      <c r="B316" s="87"/>
      <c r="C316" s="87"/>
      <c r="D316" s="88"/>
      <c r="E316" s="89"/>
      <c r="F316" s="50" t="s">
        <v>23</v>
      </c>
      <c r="G316" s="90"/>
      <c r="H316" s="92"/>
      <c r="I316" s="92"/>
      <c r="J316" s="92"/>
      <c r="K316" s="31" t="s">
        <v>30</v>
      </c>
      <c r="L316" s="14" t="s">
        <v>31</v>
      </c>
    </row>
    <row r="317" spans="1:12" ht="30" customHeight="1">
      <c r="A317" s="8">
        <v>141</v>
      </c>
      <c r="B317" s="8" t="s">
        <v>14</v>
      </c>
      <c r="C317" s="53">
        <v>3242714</v>
      </c>
      <c r="D317" s="54" t="s">
        <v>2</v>
      </c>
      <c r="E317" s="8" t="s">
        <v>53</v>
      </c>
      <c r="F317" s="13" t="s">
        <v>400</v>
      </c>
      <c r="G317" s="55" t="s">
        <v>164</v>
      </c>
      <c r="H317" s="55" t="s">
        <v>401</v>
      </c>
      <c r="I317" s="8" t="s">
        <v>166</v>
      </c>
      <c r="J317" s="53">
        <v>2250000</v>
      </c>
      <c r="K317" s="8" t="s">
        <v>539</v>
      </c>
      <c r="L317" s="8" t="s">
        <v>540</v>
      </c>
    </row>
    <row r="318" spans="1:12" ht="30" customHeight="1">
      <c r="A318" s="8">
        <v>142</v>
      </c>
      <c r="B318" s="8" t="s">
        <v>143</v>
      </c>
      <c r="C318" s="53">
        <v>1255413</v>
      </c>
      <c r="D318" s="54" t="s">
        <v>2</v>
      </c>
      <c r="E318" s="8" t="s">
        <v>144</v>
      </c>
      <c r="F318" s="13" t="s">
        <v>402</v>
      </c>
      <c r="G318" s="55" t="s">
        <v>49</v>
      </c>
      <c r="H318" s="55" t="s">
        <v>403</v>
      </c>
      <c r="I318" s="8" t="s">
        <v>404</v>
      </c>
      <c r="J318" s="53">
        <v>600000</v>
      </c>
      <c r="K318" s="8" t="s">
        <v>454</v>
      </c>
      <c r="L318" s="8" t="s">
        <v>528</v>
      </c>
    </row>
    <row r="319" spans="1:12" ht="30" customHeight="1">
      <c r="A319" s="8">
        <v>143</v>
      </c>
      <c r="B319" s="8" t="s">
        <v>6</v>
      </c>
      <c r="C319" s="53">
        <v>1786687</v>
      </c>
      <c r="D319" s="54" t="s">
        <v>1</v>
      </c>
      <c r="E319" s="8" t="s">
        <v>5</v>
      </c>
      <c r="F319" s="13" t="s">
        <v>405</v>
      </c>
      <c r="G319" s="55" t="s">
        <v>406</v>
      </c>
      <c r="H319" s="55" t="s">
        <v>407</v>
      </c>
      <c r="I319" s="60" t="s">
        <v>408</v>
      </c>
      <c r="J319" s="53">
        <v>500000</v>
      </c>
      <c r="K319" s="8" t="s">
        <v>454</v>
      </c>
      <c r="L319" s="8" t="s">
        <v>537</v>
      </c>
    </row>
    <row r="320" spans="1:12" ht="30" customHeight="1">
      <c r="A320" s="8">
        <v>144</v>
      </c>
      <c r="B320" s="59" t="s">
        <v>315</v>
      </c>
      <c r="C320" s="53">
        <v>925394</v>
      </c>
      <c r="D320" s="54" t="s">
        <v>1</v>
      </c>
      <c r="E320" s="8" t="s">
        <v>5</v>
      </c>
      <c r="F320" s="13" t="s">
        <v>405</v>
      </c>
      <c r="G320" s="55" t="s">
        <v>406</v>
      </c>
      <c r="H320" s="55" t="s">
        <v>407</v>
      </c>
      <c r="I320" s="60" t="s">
        <v>408</v>
      </c>
      <c r="J320" s="53">
        <v>500000</v>
      </c>
      <c r="K320" s="8" t="s">
        <v>454</v>
      </c>
      <c r="L320" s="8" t="s">
        <v>537</v>
      </c>
    </row>
    <row r="321" spans="1:12" ht="30" customHeight="1">
      <c r="A321" s="8">
        <v>145</v>
      </c>
      <c r="B321" s="8" t="s">
        <v>409</v>
      </c>
      <c r="C321" s="53">
        <v>2010360</v>
      </c>
      <c r="D321" s="54" t="s">
        <v>1</v>
      </c>
      <c r="E321" s="8" t="s">
        <v>5</v>
      </c>
      <c r="F321" s="13" t="s">
        <v>405</v>
      </c>
      <c r="G321" s="55" t="s">
        <v>406</v>
      </c>
      <c r="H321" s="55" t="s">
        <v>407</v>
      </c>
      <c r="I321" s="60" t="s">
        <v>408</v>
      </c>
      <c r="J321" s="53">
        <v>500000</v>
      </c>
      <c r="K321" s="8" t="s">
        <v>454</v>
      </c>
      <c r="L321" s="8" t="s">
        <v>537</v>
      </c>
    </row>
    <row r="322" spans="1:12" ht="30" customHeight="1">
      <c r="A322" s="8">
        <v>146</v>
      </c>
      <c r="B322" s="8" t="s">
        <v>7</v>
      </c>
      <c r="C322" s="53">
        <v>850646</v>
      </c>
      <c r="D322" s="54" t="s">
        <v>1</v>
      </c>
      <c r="E322" s="8" t="s">
        <v>5</v>
      </c>
      <c r="F322" s="13" t="s">
        <v>405</v>
      </c>
      <c r="G322" s="55" t="s">
        <v>406</v>
      </c>
      <c r="H322" s="55" t="s">
        <v>407</v>
      </c>
      <c r="I322" s="60" t="s">
        <v>408</v>
      </c>
      <c r="J322" s="53">
        <v>300000</v>
      </c>
      <c r="K322" s="8" t="s">
        <v>454</v>
      </c>
      <c r="L322" s="8" t="s">
        <v>537</v>
      </c>
    </row>
    <row r="323" spans="1:12" ht="30" customHeight="1">
      <c r="A323" s="8">
        <v>147</v>
      </c>
      <c r="B323" s="8" t="s">
        <v>8</v>
      </c>
      <c r="C323" s="53">
        <v>3321103</v>
      </c>
      <c r="D323" s="54" t="s">
        <v>2</v>
      </c>
      <c r="E323" s="8" t="s">
        <v>46</v>
      </c>
      <c r="F323" s="13" t="s">
        <v>410</v>
      </c>
      <c r="G323" s="55" t="s">
        <v>187</v>
      </c>
      <c r="H323" s="55">
        <v>42767</v>
      </c>
      <c r="I323" s="8" t="s">
        <v>411</v>
      </c>
      <c r="J323" s="53">
        <v>150000</v>
      </c>
      <c r="K323" s="8" t="s">
        <v>451</v>
      </c>
      <c r="L323" s="8" t="s">
        <v>452</v>
      </c>
    </row>
    <row r="324" spans="1:12" ht="30" customHeight="1">
      <c r="A324" s="8">
        <v>148</v>
      </c>
      <c r="B324" s="8" t="s">
        <v>45</v>
      </c>
      <c r="C324" s="53">
        <v>5460249</v>
      </c>
      <c r="D324" s="54" t="s">
        <v>2</v>
      </c>
      <c r="E324" s="8" t="s">
        <v>46</v>
      </c>
      <c r="F324" s="13" t="s">
        <v>410</v>
      </c>
      <c r="G324" s="55" t="s">
        <v>187</v>
      </c>
      <c r="H324" s="55">
        <v>42767</v>
      </c>
      <c r="I324" s="8" t="s">
        <v>411</v>
      </c>
      <c r="J324" s="53">
        <v>150000</v>
      </c>
      <c r="K324" s="8" t="s">
        <v>451</v>
      </c>
      <c r="L324" s="8" t="s">
        <v>453</v>
      </c>
    </row>
    <row r="325" spans="1:12" ht="30" customHeight="1">
      <c r="A325" s="8">
        <v>149</v>
      </c>
      <c r="B325" s="8" t="s">
        <v>13</v>
      </c>
      <c r="C325" s="53">
        <v>1231195</v>
      </c>
      <c r="D325" s="54" t="s">
        <v>2</v>
      </c>
      <c r="E325" s="8" t="s">
        <v>48</v>
      </c>
      <c r="F325" s="13" t="s">
        <v>412</v>
      </c>
      <c r="G325" s="55" t="s">
        <v>413</v>
      </c>
      <c r="H325" s="55" t="s">
        <v>414</v>
      </c>
      <c r="I325" s="52" t="s">
        <v>415</v>
      </c>
      <c r="J325" s="53">
        <v>300000</v>
      </c>
      <c r="K325" s="8" t="s">
        <v>535</v>
      </c>
      <c r="L325" s="8" t="s">
        <v>536</v>
      </c>
    </row>
    <row r="326" spans="1:12" ht="30" customHeight="1">
      <c r="A326" s="8">
        <v>150</v>
      </c>
      <c r="B326" s="8" t="s">
        <v>225</v>
      </c>
      <c r="C326" s="53">
        <v>746650</v>
      </c>
      <c r="D326" s="54" t="s">
        <v>2</v>
      </c>
      <c r="E326" s="8" t="s">
        <v>292</v>
      </c>
      <c r="F326" s="13" t="s">
        <v>416</v>
      </c>
      <c r="G326" s="55" t="s">
        <v>417</v>
      </c>
      <c r="H326" s="55" t="s">
        <v>418</v>
      </c>
      <c r="I326" s="8" t="s">
        <v>419</v>
      </c>
      <c r="J326" s="53">
        <v>400000</v>
      </c>
      <c r="K326" s="8" t="s">
        <v>535</v>
      </c>
      <c r="L326" s="8" t="s">
        <v>536</v>
      </c>
    </row>
    <row r="327" spans="1:12" ht="30" customHeight="1">
      <c r="A327" s="8">
        <v>151</v>
      </c>
      <c r="B327" s="8" t="s">
        <v>222</v>
      </c>
      <c r="C327" s="53">
        <v>744562</v>
      </c>
      <c r="D327" s="54" t="s">
        <v>2</v>
      </c>
      <c r="E327" s="8" t="s">
        <v>292</v>
      </c>
      <c r="F327" s="13" t="s">
        <v>416</v>
      </c>
      <c r="G327" s="55" t="s">
        <v>417</v>
      </c>
      <c r="H327" s="55" t="s">
        <v>418</v>
      </c>
      <c r="I327" s="8" t="s">
        <v>419</v>
      </c>
      <c r="J327" s="53">
        <v>400000</v>
      </c>
      <c r="K327" s="8" t="s">
        <v>535</v>
      </c>
      <c r="L327" s="8" t="s">
        <v>536</v>
      </c>
    </row>
    <row r="328" spans="1:12" ht="30" customHeight="1">
      <c r="A328" s="8">
        <v>152</v>
      </c>
      <c r="B328" s="8" t="s">
        <v>137</v>
      </c>
      <c r="C328" s="53">
        <v>5909468</v>
      </c>
      <c r="D328" s="54" t="s">
        <v>2</v>
      </c>
      <c r="E328" s="8" t="s">
        <v>138</v>
      </c>
      <c r="F328" s="13" t="s">
        <v>420</v>
      </c>
      <c r="G328" s="55" t="s">
        <v>35</v>
      </c>
      <c r="H328" s="55" t="s">
        <v>421</v>
      </c>
      <c r="I328" s="8" t="s">
        <v>374</v>
      </c>
      <c r="J328" s="53">
        <v>650000</v>
      </c>
      <c r="K328" s="8" t="s">
        <v>454</v>
      </c>
      <c r="L328" s="8" t="s">
        <v>527</v>
      </c>
    </row>
    <row r="329" spans="1:12" ht="30" customHeight="1">
      <c r="A329" s="8">
        <v>153</v>
      </c>
      <c r="B329" s="59" t="s">
        <v>6</v>
      </c>
      <c r="C329" s="53">
        <v>1786676</v>
      </c>
      <c r="D329" s="54" t="s">
        <v>1</v>
      </c>
      <c r="E329" s="8" t="s">
        <v>5</v>
      </c>
      <c r="F329" s="13" t="s">
        <v>563</v>
      </c>
      <c r="G329" s="8" t="s">
        <v>187</v>
      </c>
      <c r="H329" s="55" t="s">
        <v>564</v>
      </c>
      <c r="I329" s="8" t="s">
        <v>565</v>
      </c>
      <c r="J329" s="53">
        <v>500000</v>
      </c>
      <c r="K329" s="8" t="s">
        <v>451</v>
      </c>
      <c r="L329" s="8" t="s">
        <v>568</v>
      </c>
    </row>
    <row r="330" spans="1:12" ht="30" customHeight="1">
      <c r="A330" s="8">
        <v>154</v>
      </c>
      <c r="B330" s="59" t="s">
        <v>7</v>
      </c>
      <c r="C330" s="53">
        <v>850646</v>
      </c>
      <c r="D330" s="54" t="s">
        <v>1</v>
      </c>
      <c r="E330" s="8" t="s">
        <v>41</v>
      </c>
      <c r="F330" s="13" t="s">
        <v>566</v>
      </c>
      <c r="G330" s="8" t="s">
        <v>187</v>
      </c>
      <c r="H330" s="55" t="s">
        <v>564</v>
      </c>
      <c r="I330" s="8" t="s">
        <v>565</v>
      </c>
      <c r="J330" s="53">
        <v>300000</v>
      </c>
      <c r="K330" s="8" t="s">
        <v>451</v>
      </c>
      <c r="L330" s="8" t="s">
        <v>568</v>
      </c>
    </row>
    <row r="331" spans="1:12" ht="15.75" thickBot="1">
      <c r="A331" s="78" t="s">
        <v>567</v>
      </c>
      <c r="B331" s="79"/>
      <c r="C331" s="79"/>
      <c r="D331" s="79"/>
      <c r="E331" s="79"/>
      <c r="F331" s="79"/>
      <c r="G331" s="79"/>
      <c r="H331" s="79"/>
      <c r="I331" s="80"/>
      <c r="J331" s="18">
        <f>SUM(J317:J330)</f>
        <v>7500000</v>
      </c>
      <c r="K331" s="98"/>
      <c r="L331" s="99"/>
    </row>
    <row r="332" spans="1:12" ht="16.5" thickTop="1" thickBot="1">
      <c r="A332" s="78" t="s">
        <v>569</v>
      </c>
      <c r="B332" s="79"/>
      <c r="C332" s="79"/>
      <c r="D332" s="79"/>
      <c r="E332" s="79"/>
      <c r="F332" s="79"/>
      <c r="G332" s="79"/>
      <c r="H332" s="79"/>
      <c r="I332" s="80"/>
      <c r="J332" s="48">
        <f>J331+J306+J284+J262+J240+J218+J196+J174+J152+J130+J108+J86+J64+J42+J20</f>
        <v>77400000</v>
      </c>
      <c r="K332" s="83"/>
      <c r="L332" s="84"/>
    </row>
    <row r="333" spans="1:12" ht="15.75" thickTop="1">
      <c r="A333" s="75" t="s">
        <v>449</v>
      </c>
      <c r="B333" s="75"/>
    </row>
    <row r="335" spans="1:12">
      <c r="F335" s="76" t="s">
        <v>124</v>
      </c>
      <c r="G335" s="76"/>
      <c r="H335" s="76"/>
    </row>
    <row r="336" spans="1:12">
      <c r="F336" s="77" t="s">
        <v>11</v>
      </c>
      <c r="G336" s="77"/>
      <c r="H336" s="77"/>
    </row>
    <row r="337" spans="6:8">
      <c r="F337" s="77" t="s">
        <v>125</v>
      </c>
      <c r="G337" s="77"/>
      <c r="H337" s="77"/>
    </row>
  </sheetData>
  <mergeCells count="290">
    <mergeCell ref="A2:L2"/>
    <mergeCell ref="A3:L3"/>
    <mergeCell ref="A5:C5"/>
    <mergeCell ref="I5:L5"/>
    <mergeCell ref="A6:F6"/>
    <mergeCell ref="I6:L6"/>
    <mergeCell ref="A4:L4"/>
    <mergeCell ref="A24:L24"/>
    <mergeCell ref="A25:L25"/>
    <mergeCell ref="A26:L26"/>
    <mergeCell ref="A27:C27"/>
    <mergeCell ref="I27:L27"/>
    <mergeCell ref="J8:J9"/>
    <mergeCell ref="K8:L8"/>
    <mergeCell ref="A20:I20"/>
    <mergeCell ref="K20:L20"/>
    <mergeCell ref="A21:B21"/>
    <mergeCell ref="A8:B9"/>
    <mergeCell ref="C8:C9"/>
    <mergeCell ref="D8:D9"/>
    <mergeCell ref="E8:E9"/>
    <mergeCell ref="G8:G9"/>
    <mergeCell ref="H8:H9"/>
    <mergeCell ref="I8:I9"/>
    <mergeCell ref="A28:F28"/>
    <mergeCell ref="I28:L28"/>
    <mergeCell ref="A30:B31"/>
    <mergeCell ref="C30:C31"/>
    <mergeCell ref="D30:D31"/>
    <mergeCell ref="E30:E31"/>
    <mergeCell ref="G30:G31"/>
    <mergeCell ref="H30:H31"/>
    <mergeCell ref="I30:I31"/>
    <mergeCell ref="J30:J31"/>
    <mergeCell ref="K30:L30"/>
    <mergeCell ref="A48:L48"/>
    <mergeCell ref="A49:C49"/>
    <mergeCell ref="I49:L49"/>
    <mergeCell ref="A50:F50"/>
    <mergeCell ref="I50:L50"/>
    <mergeCell ref="A42:I42"/>
    <mergeCell ref="K42:L42"/>
    <mergeCell ref="A43:B43"/>
    <mergeCell ref="A46:L46"/>
    <mergeCell ref="A47:L47"/>
    <mergeCell ref="A65:B65"/>
    <mergeCell ref="A68:L68"/>
    <mergeCell ref="A69:L69"/>
    <mergeCell ref="A70:L70"/>
    <mergeCell ref="A71:C71"/>
    <mergeCell ref="I71:L71"/>
    <mergeCell ref="H52:H53"/>
    <mergeCell ref="I52:I53"/>
    <mergeCell ref="J52:J53"/>
    <mergeCell ref="K52:L52"/>
    <mergeCell ref="A64:I64"/>
    <mergeCell ref="K64:L64"/>
    <mergeCell ref="A52:B53"/>
    <mergeCell ref="C52:C53"/>
    <mergeCell ref="D52:D53"/>
    <mergeCell ref="E52:E53"/>
    <mergeCell ref="G52:G53"/>
    <mergeCell ref="A72:F72"/>
    <mergeCell ref="I72:L72"/>
    <mergeCell ref="A74:B75"/>
    <mergeCell ref="C74:C75"/>
    <mergeCell ref="D74:D75"/>
    <mergeCell ref="E74:E75"/>
    <mergeCell ref="G74:G75"/>
    <mergeCell ref="H74:H75"/>
    <mergeCell ref="I74:I75"/>
    <mergeCell ref="J74:J75"/>
    <mergeCell ref="K74:L74"/>
    <mergeCell ref="A92:L92"/>
    <mergeCell ref="A93:C93"/>
    <mergeCell ref="I93:L93"/>
    <mergeCell ref="A94:F94"/>
    <mergeCell ref="I94:L94"/>
    <mergeCell ref="A86:I86"/>
    <mergeCell ref="K86:L86"/>
    <mergeCell ref="A87:B87"/>
    <mergeCell ref="A90:L90"/>
    <mergeCell ref="A91:L91"/>
    <mergeCell ref="A109:B109"/>
    <mergeCell ref="A112:L112"/>
    <mergeCell ref="A113:L113"/>
    <mergeCell ref="A114:L114"/>
    <mergeCell ref="A115:C115"/>
    <mergeCell ref="I115:L115"/>
    <mergeCell ref="H96:H97"/>
    <mergeCell ref="I96:I97"/>
    <mergeCell ref="J96:J97"/>
    <mergeCell ref="K96:L96"/>
    <mergeCell ref="A108:I108"/>
    <mergeCell ref="K108:L108"/>
    <mergeCell ref="A96:B97"/>
    <mergeCell ref="C96:C97"/>
    <mergeCell ref="D96:D97"/>
    <mergeCell ref="E96:E97"/>
    <mergeCell ref="G96:G97"/>
    <mergeCell ref="A116:F116"/>
    <mergeCell ref="I116:L116"/>
    <mergeCell ref="A118:B119"/>
    <mergeCell ref="C118:C119"/>
    <mergeCell ref="D118:D119"/>
    <mergeCell ref="E118:E119"/>
    <mergeCell ref="G118:G119"/>
    <mergeCell ref="H118:H119"/>
    <mergeCell ref="I118:I119"/>
    <mergeCell ref="J118:J119"/>
    <mergeCell ref="K118:L118"/>
    <mergeCell ref="A136:L136"/>
    <mergeCell ref="A137:C137"/>
    <mergeCell ref="I137:L137"/>
    <mergeCell ref="A138:F138"/>
    <mergeCell ref="I138:L138"/>
    <mergeCell ref="A130:I130"/>
    <mergeCell ref="K130:L130"/>
    <mergeCell ref="A131:B131"/>
    <mergeCell ref="A134:L134"/>
    <mergeCell ref="A135:L135"/>
    <mergeCell ref="A153:B153"/>
    <mergeCell ref="A156:L156"/>
    <mergeCell ref="A157:L157"/>
    <mergeCell ref="A158:L158"/>
    <mergeCell ref="A159:C159"/>
    <mergeCell ref="I159:L159"/>
    <mergeCell ref="H140:H141"/>
    <mergeCell ref="I140:I141"/>
    <mergeCell ref="J140:J141"/>
    <mergeCell ref="K140:L140"/>
    <mergeCell ref="A152:I152"/>
    <mergeCell ref="K152:L152"/>
    <mergeCell ref="A140:B141"/>
    <mergeCell ref="C140:C141"/>
    <mergeCell ref="D140:D141"/>
    <mergeCell ref="E140:E141"/>
    <mergeCell ref="G140:G141"/>
    <mergeCell ref="A160:F160"/>
    <mergeCell ref="I160:L160"/>
    <mergeCell ref="A162:B163"/>
    <mergeCell ref="C162:C163"/>
    <mergeCell ref="D162:D163"/>
    <mergeCell ref="E162:E163"/>
    <mergeCell ref="G162:G163"/>
    <mergeCell ref="H162:H163"/>
    <mergeCell ref="I162:I163"/>
    <mergeCell ref="J162:J163"/>
    <mergeCell ref="K162:L162"/>
    <mergeCell ref="A180:L180"/>
    <mergeCell ref="A181:C181"/>
    <mergeCell ref="I181:L181"/>
    <mergeCell ref="A182:F182"/>
    <mergeCell ref="I182:L182"/>
    <mergeCell ref="A174:I174"/>
    <mergeCell ref="K174:L174"/>
    <mergeCell ref="A175:B175"/>
    <mergeCell ref="A178:L178"/>
    <mergeCell ref="A179:L179"/>
    <mergeCell ref="A197:B197"/>
    <mergeCell ref="A200:L200"/>
    <mergeCell ref="A201:L201"/>
    <mergeCell ref="A202:L202"/>
    <mergeCell ref="A203:C203"/>
    <mergeCell ref="I203:L203"/>
    <mergeCell ref="H184:H185"/>
    <mergeCell ref="I184:I185"/>
    <mergeCell ref="J184:J185"/>
    <mergeCell ref="K184:L184"/>
    <mergeCell ref="A196:I196"/>
    <mergeCell ref="K196:L196"/>
    <mergeCell ref="A184:B185"/>
    <mergeCell ref="C184:C185"/>
    <mergeCell ref="D184:D185"/>
    <mergeCell ref="E184:E185"/>
    <mergeCell ref="G184:G185"/>
    <mergeCell ref="A204:F204"/>
    <mergeCell ref="I204:L204"/>
    <mergeCell ref="A206:B207"/>
    <mergeCell ref="C206:C207"/>
    <mergeCell ref="D206:D207"/>
    <mergeCell ref="E206:E207"/>
    <mergeCell ref="G206:G207"/>
    <mergeCell ref="H206:H207"/>
    <mergeCell ref="I206:I207"/>
    <mergeCell ref="J206:J207"/>
    <mergeCell ref="K206:L206"/>
    <mergeCell ref="A224:L224"/>
    <mergeCell ref="A225:C225"/>
    <mergeCell ref="I225:L225"/>
    <mergeCell ref="A226:F226"/>
    <mergeCell ref="I226:L226"/>
    <mergeCell ref="A218:I218"/>
    <mergeCell ref="K218:L218"/>
    <mergeCell ref="A219:B219"/>
    <mergeCell ref="A222:L222"/>
    <mergeCell ref="A223:L223"/>
    <mergeCell ref="A241:B241"/>
    <mergeCell ref="A244:L244"/>
    <mergeCell ref="A245:L245"/>
    <mergeCell ref="A246:L246"/>
    <mergeCell ref="A247:C247"/>
    <mergeCell ref="I247:L247"/>
    <mergeCell ref="H228:H229"/>
    <mergeCell ref="I228:I229"/>
    <mergeCell ref="J228:J229"/>
    <mergeCell ref="K228:L228"/>
    <mergeCell ref="A240:I240"/>
    <mergeCell ref="K240:L240"/>
    <mergeCell ref="A228:B229"/>
    <mergeCell ref="C228:C229"/>
    <mergeCell ref="D228:D229"/>
    <mergeCell ref="E228:E229"/>
    <mergeCell ref="G228:G229"/>
    <mergeCell ref="A248:F248"/>
    <mergeCell ref="I248:L248"/>
    <mergeCell ref="A250:B251"/>
    <mergeCell ref="C250:C251"/>
    <mergeCell ref="D250:D251"/>
    <mergeCell ref="E250:E251"/>
    <mergeCell ref="G250:G251"/>
    <mergeCell ref="H250:H251"/>
    <mergeCell ref="I250:I251"/>
    <mergeCell ref="J250:J251"/>
    <mergeCell ref="K250:L250"/>
    <mergeCell ref="A268:L268"/>
    <mergeCell ref="A269:C269"/>
    <mergeCell ref="I269:L269"/>
    <mergeCell ref="A270:F270"/>
    <mergeCell ref="I270:L270"/>
    <mergeCell ref="A262:I262"/>
    <mergeCell ref="K262:L262"/>
    <mergeCell ref="A263:B263"/>
    <mergeCell ref="A266:L266"/>
    <mergeCell ref="A267:L267"/>
    <mergeCell ref="A285:B285"/>
    <mergeCell ref="A288:L288"/>
    <mergeCell ref="A289:L289"/>
    <mergeCell ref="A290:L290"/>
    <mergeCell ref="A291:C291"/>
    <mergeCell ref="I291:L291"/>
    <mergeCell ref="H272:H273"/>
    <mergeCell ref="I272:I273"/>
    <mergeCell ref="J272:J273"/>
    <mergeCell ref="K272:L272"/>
    <mergeCell ref="A284:I284"/>
    <mergeCell ref="K284:L284"/>
    <mergeCell ref="A272:B273"/>
    <mergeCell ref="C272:C273"/>
    <mergeCell ref="D272:D273"/>
    <mergeCell ref="E272:E273"/>
    <mergeCell ref="G272:G273"/>
    <mergeCell ref="A292:F292"/>
    <mergeCell ref="I292:L292"/>
    <mergeCell ref="A294:B295"/>
    <mergeCell ref="C294:C295"/>
    <mergeCell ref="D294:D295"/>
    <mergeCell ref="E294:E295"/>
    <mergeCell ref="G294:G295"/>
    <mergeCell ref="H294:H295"/>
    <mergeCell ref="I294:I295"/>
    <mergeCell ref="J294:J295"/>
    <mergeCell ref="K294:L294"/>
    <mergeCell ref="A311:L311"/>
    <mergeCell ref="A312:C312"/>
    <mergeCell ref="I312:L312"/>
    <mergeCell ref="A313:F313"/>
    <mergeCell ref="I313:L313"/>
    <mergeCell ref="A306:I306"/>
    <mergeCell ref="K306:L306"/>
    <mergeCell ref="A307:B307"/>
    <mergeCell ref="A309:L309"/>
    <mergeCell ref="A310:L310"/>
    <mergeCell ref="F337:H337"/>
    <mergeCell ref="A333:B333"/>
    <mergeCell ref="A332:I332"/>
    <mergeCell ref="K332:L332"/>
    <mergeCell ref="F335:H335"/>
    <mergeCell ref="F336:H336"/>
    <mergeCell ref="H315:H316"/>
    <mergeCell ref="I315:I316"/>
    <mergeCell ref="J315:J316"/>
    <mergeCell ref="K315:L315"/>
    <mergeCell ref="A331:I331"/>
    <mergeCell ref="K331:L331"/>
    <mergeCell ref="A315:B316"/>
    <mergeCell ref="C315:C316"/>
    <mergeCell ref="D315:D316"/>
    <mergeCell ref="E315:E316"/>
    <mergeCell ref="G315:G316"/>
  </mergeCells>
  <pageMargins left="1.6929133858267718" right="0.70866141732283472" top="0.74803149606299213" bottom="0.74803149606299213" header="0.31496062992125984" footer="0.31496062992125984"/>
  <pageSetup paperSize="5" scale="75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O742"/>
  <sheetViews>
    <sheetView topLeftCell="A296" workbookViewId="0">
      <selection activeCell="F303" sqref="F303:H305"/>
    </sheetView>
  </sheetViews>
  <sheetFormatPr baseColWidth="10" defaultRowHeight="15"/>
  <cols>
    <col min="1" max="1" width="3.85546875" customWidth="1"/>
    <col min="2" max="2" width="28.140625" customWidth="1"/>
    <col min="3" max="3" width="8.28515625" customWidth="1"/>
    <col min="4" max="4" width="9.85546875" customWidth="1"/>
    <col min="5" max="5" width="24.140625" customWidth="1"/>
    <col min="6" max="6" width="16.28515625" customWidth="1"/>
    <col min="7" max="7" width="18.42578125" customWidth="1"/>
    <col min="8" max="8" width="12.42578125" customWidth="1"/>
    <col min="9" max="9" width="39" customWidth="1"/>
    <col min="10" max="10" width="10.140625" customWidth="1"/>
    <col min="11" max="11" width="13.85546875" customWidth="1"/>
    <col min="12" max="12" width="9.42578125" customWidth="1"/>
  </cols>
  <sheetData>
    <row r="1" spans="1:15" ht="18.7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O1" s="1"/>
    </row>
    <row r="2" spans="1:15" ht="15.75" customHeight="1">
      <c r="A2" s="94" t="s">
        <v>17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O2" s="9"/>
    </row>
    <row r="3" spans="1:15" ht="21.75" customHeight="1">
      <c r="A3" s="95" t="s">
        <v>18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O3" s="1"/>
    </row>
    <row r="4" spans="1:15">
      <c r="A4" s="96"/>
      <c r="B4" s="96"/>
      <c r="C4" s="96"/>
      <c r="D4" s="28"/>
      <c r="E4" s="6"/>
      <c r="F4" s="7"/>
      <c r="G4" s="7"/>
      <c r="H4" s="5"/>
      <c r="I4" s="97" t="s">
        <v>93</v>
      </c>
      <c r="J4" s="97"/>
      <c r="K4" s="97"/>
      <c r="L4" s="97"/>
      <c r="O4" s="1"/>
    </row>
    <row r="5" spans="1:15">
      <c r="A5" s="85" t="s">
        <v>32</v>
      </c>
      <c r="B5" s="85"/>
      <c r="C5" s="85"/>
      <c r="D5" s="85"/>
      <c r="E5" s="85"/>
      <c r="F5" s="85"/>
      <c r="G5" s="7"/>
      <c r="I5" s="86" t="s">
        <v>94</v>
      </c>
      <c r="J5" s="86"/>
      <c r="K5" s="86"/>
      <c r="L5" s="86"/>
      <c r="O5" s="1"/>
    </row>
    <row r="6" spans="1:15">
      <c r="A6" s="6"/>
      <c r="B6" s="6"/>
      <c r="C6" s="6"/>
      <c r="D6" s="6"/>
      <c r="E6" s="6"/>
      <c r="F6" s="7"/>
      <c r="G6" s="7"/>
      <c r="H6" s="5"/>
      <c r="I6" s="5"/>
      <c r="J6" s="6"/>
      <c r="K6" s="5"/>
      <c r="L6" s="10"/>
      <c r="O6" s="1"/>
    </row>
    <row r="7" spans="1:15" ht="25.5" customHeight="1">
      <c r="A7" s="87" t="s">
        <v>21</v>
      </c>
      <c r="B7" s="87"/>
      <c r="C7" s="87" t="s">
        <v>20</v>
      </c>
      <c r="D7" s="88" t="s">
        <v>33</v>
      </c>
      <c r="E7" s="89" t="s">
        <v>22</v>
      </c>
      <c r="F7" s="29" t="s">
        <v>28</v>
      </c>
      <c r="G7" s="90" t="s">
        <v>24</v>
      </c>
      <c r="H7" s="91" t="s">
        <v>25</v>
      </c>
      <c r="I7" s="91" t="s">
        <v>26</v>
      </c>
      <c r="J7" s="91" t="s">
        <v>27</v>
      </c>
      <c r="K7" s="87" t="s">
        <v>29</v>
      </c>
      <c r="L7" s="87"/>
      <c r="O7" s="1"/>
    </row>
    <row r="8" spans="1:15" ht="33" customHeight="1">
      <c r="A8" s="87"/>
      <c r="B8" s="87"/>
      <c r="C8" s="87"/>
      <c r="D8" s="88"/>
      <c r="E8" s="89"/>
      <c r="F8" s="30" t="s">
        <v>23</v>
      </c>
      <c r="G8" s="90"/>
      <c r="H8" s="92"/>
      <c r="I8" s="92"/>
      <c r="J8" s="92"/>
      <c r="K8" s="31" t="s">
        <v>30</v>
      </c>
      <c r="L8" s="14" t="s">
        <v>31</v>
      </c>
      <c r="O8" s="1"/>
    </row>
    <row r="9" spans="1:15" s="4" customFormat="1" ht="30" customHeight="1">
      <c r="A9" s="8">
        <v>1</v>
      </c>
      <c r="B9" s="67" t="s">
        <v>570</v>
      </c>
      <c r="C9" s="53">
        <v>1490875</v>
      </c>
      <c r="D9" s="54" t="s">
        <v>2</v>
      </c>
      <c r="E9" s="8" t="s">
        <v>176</v>
      </c>
      <c r="F9" s="13" t="s">
        <v>575</v>
      </c>
      <c r="G9" s="8" t="s">
        <v>35</v>
      </c>
      <c r="H9" s="55" t="s">
        <v>403</v>
      </c>
      <c r="I9" s="60" t="s">
        <v>576</v>
      </c>
      <c r="J9" s="53">
        <v>750000</v>
      </c>
      <c r="K9" s="8" t="s">
        <v>951</v>
      </c>
      <c r="L9" s="8" t="s">
        <v>952</v>
      </c>
      <c r="O9" s="3"/>
    </row>
    <row r="10" spans="1:15" s="4" customFormat="1" ht="30" customHeight="1">
      <c r="A10" s="8">
        <v>2</v>
      </c>
      <c r="B10" s="67" t="s">
        <v>571</v>
      </c>
      <c r="C10" s="53">
        <v>582886</v>
      </c>
      <c r="D10" s="54" t="s">
        <v>2</v>
      </c>
      <c r="E10" s="8" t="s">
        <v>198</v>
      </c>
      <c r="F10" s="13" t="s">
        <v>575</v>
      </c>
      <c r="G10" s="8" t="s">
        <v>35</v>
      </c>
      <c r="H10" s="55" t="s">
        <v>403</v>
      </c>
      <c r="I10" s="60" t="s">
        <v>576</v>
      </c>
      <c r="J10" s="53">
        <v>400000</v>
      </c>
      <c r="K10" s="8" t="s">
        <v>951</v>
      </c>
      <c r="L10" s="8" t="s">
        <v>952</v>
      </c>
      <c r="O10" s="3"/>
    </row>
    <row r="11" spans="1:15" s="4" customFormat="1" ht="30" customHeight="1">
      <c r="A11" s="8">
        <v>3</v>
      </c>
      <c r="B11" s="67" t="s">
        <v>572</v>
      </c>
      <c r="C11" s="53">
        <v>1231195</v>
      </c>
      <c r="D11" s="54" t="s">
        <v>2</v>
      </c>
      <c r="E11" s="8" t="s">
        <v>48</v>
      </c>
      <c r="F11" s="13" t="s">
        <v>575</v>
      </c>
      <c r="G11" s="8" t="s">
        <v>35</v>
      </c>
      <c r="H11" s="55" t="s">
        <v>403</v>
      </c>
      <c r="I11" s="60" t="s">
        <v>576</v>
      </c>
      <c r="J11" s="53">
        <v>450000</v>
      </c>
      <c r="K11" s="8" t="s">
        <v>951</v>
      </c>
      <c r="L11" s="8" t="s">
        <v>952</v>
      </c>
      <c r="O11" s="3"/>
    </row>
    <row r="12" spans="1:15" s="4" customFormat="1" ht="30" customHeight="1">
      <c r="A12" s="8">
        <v>4</v>
      </c>
      <c r="B12" s="67" t="s">
        <v>573</v>
      </c>
      <c r="C12" s="53">
        <v>972641</v>
      </c>
      <c r="D12" s="54" t="s">
        <v>2</v>
      </c>
      <c r="E12" s="8" t="s">
        <v>65</v>
      </c>
      <c r="F12" s="13" t="s">
        <v>575</v>
      </c>
      <c r="G12" s="8" t="s">
        <v>35</v>
      </c>
      <c r="H12" s="55" t="s">
        <v>403</v>
      </c>
      <c r="I12" s="60" t="s">
        <v>576</v>
      </c>
      <c r="J12" s="53">
        <v>300000</v>
      </c>
      <c r="K12" s="8" t="s">
        <v>951</v>
      </c>
      <c r="L12" s="8" t="s">
        <v>952</v>
      </c>
      <c r="O12" s="3"/>
    </row>
    <row r="13" spans="1:15" s="4" customFormat="1" ht="30" customHeight="1">
      <c r="A13" s="8">
        <v>5</v>
      </c>
      <c r="B13" s="67" t="s">
        <v>574</v>
      </c>
      <c r="C13" s="53">
        <v>1779815</v>
      </c>
      <c r="D13" s="54" t="s">
        <v>2</v>
      </c>
      <c r="E13" s="8" t="s">
        <v>138</v>
      </c>
      <c r="F13" s="13" t="s">
        <v>575</v>
      </c>
      <c r="G13" s="8" t="s">
        <v>35</v>
      </c>
      <c r="H13" s="55" t="s">
        <v>403</v>
      </c>
      <c r="I13" s="60" t="s">
        <v>576</v>
      </c>
      <c r="J13" s="53">
        <v>300000</v>
      </c>
      <c r="K13" s="8" t="s">
        <v>951</v>
      </c>
      <c r="L13" s="8" t="s">
        <v>952</v>
      </c>
      <c r="O13" s="3"/>
    </row>
    <row r="14" spans="1:15" s="4" customFormat="1" ht="30" customHeight="1">
      <c r="A14" s="8">
        <v>6</v>
      </c>
      <c r="B14" s="67" t="s">
        <v>577</v>
      </c>
      <c r="C14" s="53">
        <v>1067960</v>
      </c>
      <c r="D14" s="54" t="s">
        <v>2</v>
      </c>
      <c r="E14" s="8" t="s">
        <v>209</v>
      </c>
      <c r="F14" s="13" t="s">
        <v>578</v>
      </c>
      <c r="G14" s="8" t="s">
        <v>579</v>
      </c>
      <c r="H14" s="55">
        <v>42796</v>
      </c>
      <c r="I14" s="8" t="s">
        <v>580</v>
      </c>
      <c r="J14" s="53">
        <v>150000</v>
      </c>
      <c r="K14" s="8" t="s">
        <v>939</v>
      </c>
      <c r="L14" s="8" t="s">
        <v>940</v>
      </c>
      <c r="O14" s="3"/>
    </row>
    <row r="15" spans="1:15" s="4" customFormat="1" ht="30" customHeight="1">
      <c r="A15" s="8">
        <v>7</v>
      </c>
      <c r="B15" s="67" t="s">
        <v>195</v>
      </c>
      <c r="C15" s="53">
        <v>2022357</v>
      </c>
      <c r="D15" s="54" t="s">
        <v>2</v>
      </c>
      <c r="E15" s="8" t="s">
        <v>275</v>
      </c>
      <c r="F15" s="13" t="s">
        <v>581</v>
      </c>
      <c r="G15" s="8" t="s">
        <v>582</v>
      </c>
      <c r="H15" s="55" t="s">
        <v>583</v>
      </c>
      <c r="I15" s="8" t="s">
        <v>584</v>
      </c>
      <c r="J15" s="53">
        <v>450000</v>
      </c>
      <c r="K15" s="11" t="s">
        <v>937</v>
      </c>
      <c r="L15" s="8" t="s">
        <v>938</v>
      </c>
      <c r="O15" s="3"/>
    </row>
    <row r="16" spans="1:15" s="4" customFormat="1" ht="30" customHeight="1">
      <c r="A16" s="8">
        <v>8</v>
      </c>
      <c r="B16" s="69" t="s">
        <v>585</v>
      </c>
      <c r="C16" s="53">
        <v>3321103</v>
      </c>
      <c r="D16" s="54" t="s">
        <v>2</v>
      </c>
      <c r="E16" s="8" t="s">
        <v>132</v>
      </c>
      <c r="F16" s="13" t="s">
        <v>586</v>
      </c>
      <c r="G16" s="8" t="s">
        <v>587</v>
      </c>
      <c r="H16" s="55" t="s">
        <v>588</v>
      </c>
      <c r="I16" s="52" t="s">
        <v>589</v>
      </c>
      <c r="J16" s="53">
        <v>1500000</v>
      </c>
      <c r="K16" s="8" t="s">
        <v>935</v>
      </c>
      <c r="L16" s="8" t="s">
        <v>936</v>
      </c>
      <c r="O16" s="3"/>
    </row>
    <row r="17" spans="1:15" s="4" customFormat="1" ht="30" customHeight="1">
      <c r="A17" s="8">
        <v>9</v>
      </c>
      <c r="B17" s="67" t="s">
        <v>590</v>
      </c>
      <c r="C17" s="53">
        <v>3203668</v>
      </c>
      <c r="D17" s="54" t="s">
        <v>2</v>
      </c>
      <c r="E17" s="8" t="s">
        <v>38</v>
      </c>
      <c r="F17" s="13" t="s">
        <v>591</v>
      </c>
      <c r="G17" s="8" t="s">
        <v>187</v>
      </c>
      <c r="H17" s="55" t="s">
        <v>592</v>
      </c>
      <c r="I17" s="60" t="s">
        <v>593</v>
      </c>
      <c r="J17" s="53">
        <v>600000</v>
      </c>
      <c r="K17" s="8" t="s">
        <v>949</v>
      </c>
      <c r="L17" s="8" t="s">
        <v>950</v>
      </c>
      <c r="O17" s="3"/>
    </row>
    <row r="18" spans="1:15" ht="30" customHeight="1">
      <c r="A18" s="8">
        <v>10</v>
      </c>
      <c r="B18" s="67" t="s">
        <v>594</v>
      </c>
      <c r="C18" s="53">
        <v>3383373</v>
      </c>
      <c r="D18" s="54" t="s">
        <v>2</v>
      </c>
      <c r="E18" s="8" t="s">
        <v>37</v>
      </c>
      <c r="F18" s="13" t="s">
        <v>591</v>
      </c>
      <c r="G18" s="8" t="s">
        <v>187</v>
      </c>
      <c r="H18" s="55" t="s">
        <v>592</v>
      </c>
      <c r="I18" s="60" t="s">
        <v>593</v>
      </c>
      <c r="J18" s="53">
        <v>600000</v>
      </c>
      <c r="K18" s="8" t="s">
        <v>949</v>
      </c>
      <c r="L18" s="8" t="s">
        <v>950</v>
      </c>
      <c r="O18" s="2"/>
    </row>
    <row r="19" spans="1:15" ht="15.75" customHeight="1" thickBot="1">
      <c r="A19" s="78" t="s">
        <v>595</v>
      </c>
      <c r="B19" s="79"/>
      <c r="C19" s="79"/>
      <c r="D19" s="79"/>
      <c r="E19" s="79"/>
      <c r="F19" s="79"/>
      <c r="G19" s="79"/>
      <c r="H19" s="79"/>
      <c r="I19" s="80"/>
      <c r="J19" s="18">
        <f>SUM(J9:J18)</f>
        <v>5500000</v>
      </c>
      <c r="K19" s="81"/>
      <c r="L19" s="82"/>
    </row>
    <row r="20" spans="1:15" ht="15.75" thickTop="1">
      <c r="A20" s="103" t="s">
        <v>799</v>
      </c>
      <c r="B20" s="103"/>
      <c r="C20" s="70"/>
      <c r="D20" s="70"/>
      <c r="E20" s="70"/>
      <c r="F20" s="70"/>
      <c r="G20" s="70"/>
      <c r="H20" s="70"/>
      <c r="I20" s="70"/>
      <c r="J20" s="70"/>
      <c r="K20" s="70"/>
      <c r="L20" s="70"/>
    </row>
    <row r="23" spans="1:15" ht="15" customHeight="1">
      <c r="A23" s="93" t="s">
        <v>0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</row>
    <row r="24" spans="1:15" ht="15.75" customHeight="1">
      <c r="A24" s="94" t="s">
        <v>17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</row>
    <row r="25" spans="1:15">
      <c r="A25" s="95" t="s">
        <v>18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</row>
    <row r="26" spans="1:15">
      <c r="A26" s="96"/>
      <c r="B26" s="96"/>
      <c r="C26" s="96"/>
      <c r="D26" s="66"/>
      <c r="E26" s="6"/>
      <c r="F26" s="7"/>
      <c r="G26" s="7"/>
      <c r="H26" s="5"/>
      <c r="I26" s="97" t="s">
        <v>93</v>
      </c>
      <c r="J26" s="97"/>
      <c r="K26" s="97"/>
      <c r="L26" s="97"/>
    </row>
    <row r="27" spans="1:15">
      <c r="A27" s="85" t="s">
        <v>32</v>
      </c>
      <c r="B27" s="85"/>
      <c r="C27" s="85"/>
      <c r="D27" s="85"/>
      <c r="E27" s="85"/>
      <c r="F27" s="85"/>
      <c r="G27" s="7"/>
      <c r="I27" s="86" t="s">
        <v>94</v>
      </c>
      <c r="J27" s="86"/>
      <c r="K27" s="86"/>
      <c r="L27" s="86"/>
    </row>
    <row r="28" spans="1:15">
      <c r="A28" s="6"/>
      <c r="B28" s="6"/>
      <c r="C28" s="6"/>
      <c r="D28" s="6"/>
      <c r="E28" s="6"/>
      <c r="F28" s="7"/>
      <c r="G28" s="7"/>
      <c r="H28" s="5"/>
      <c r="I28" s="5"/>
      <c r="J28" s="6"/>
      <c r="K28" s="5"/>
      <c r="L28" s="10"/>
    </row>
    <row r="29" spans="1:15" ht="38.25">
      <c r="A29" s="87" t="s">
        <v>21</v>
      </c>
      <c r="B29" s="87"/>
      <c r="C29" s="87" t="s">
        <v>20</v>
      </c>
      <c r="D29" s="88" t="s">
        <v>33</v>
      </c>
      <c r="E29" s="89" t="s">
        <v>22</v>
      </c>
      <c r="F29" s="64" t="s">
        <v>28</v>
      </c>
      <c r="G29" s="90" t="s">
        <v>24</v>
      </c>
      <c r="H29" s="91" t="s">
        <v>25</v>
      </c>
      <c r="I29" s="91" t="s">
        <v>26</v>
      </c>
      <c r="J29" s="91" t="s">
        <v>27</v>
      </c>
      <c r="K29" s="87" t="s">
        <v>29</v>
      </c>
      <c r="L29" s="87"/>
    </row>
    <row r="30" spans="1:15" ht="25.5" customHeight="1">
      <c r="A30" s="87"/>
      <c r="B30" s="87"/>
      <c r="C30" s="87"/>
      <c r="D30" s="88"/>
      <c r="E30" s="89"/>
      <c r="F30" s="65" t="s">
        <v>23</v>
      </c>
      <c r="G30" s="90"/>
      <c r="H30" s="92"/>
      <c r="I30" s="92"/>
      <c r="J30" s="92"/>
      <c r="K30" s="31" t="s">
        <v>30</v>
      </c>
      <c r="L30" s="14" t="s">
        <v>31</v>
      </c>
    </row>
    <row r="31" spans="1:15" ht="30" customHeight="1">
      <c r="A31" s="8">
        <v>11</v>
      </c>
      <c r="B31" s="67" t="s">
        <v>572</v>
      </c>
      <c r="C31" s="53">
        <v>1231195</v>
      </c>
      <c r="D31" s="54" t="s">
        <v>2</v>
      </c>
      <c r="E31" s="8" t="s">
        <v>48</v>
      </c>
      <c r="F31" s="13" t="s">
        <v>591</v>
      </c>
      <c r="G31" s="8" t="s">
        <v>187</v>
      </c>
      <c r="H31" s="55" t="s">
        <v>592</v>
      </c>
      <c r="I31" s="60" t="s">
        <v>593</v>
      </c>
      <c r="J31" s="53">
        <v>300000</v>
      </c>
      <c r="K31" s="8" t="s">
        <v>949</v>
      </c>
      <c r="L31" s="8" t="s">
        <v>950</v>
      </c>
    </row>
    <row r="32" spans="1:15" ht="30" customHeight="1">
      <c r="A32" s="8">
        <v>12</v>
      </c>
      <c r="B32" s="67" t="s">
        <v>570</v>
      </c>
      <c r="C32" s="53">
        <v>1490875</v>
      </c>
      <c r="D32" s="54" t="s">
        <v>2</v>
      </c>
      <c r="E32" s="8" t="s">
        <v>176</v>
      </c>
      <c r="F32" s="13" t="s">
        <v>596</v>
      </c>
      <c r="G32" s="8" t="s">
        <v>146</v>
      </c>
      <c r="H32" s="55" t="s">
        <v>597</v>
      </c>
      <c r="I32" s="8" t="s">
        <v>598</v>
      </c>
      <c r="J32" s="53">
        <v>750000</v>
      </c>
      <c r="K32" s="8" t="s">
        <v>945</v>
      </c>
      <c r="L32" s="8" t="s">
        <v>946</v>
      </c>
    </row>
    <row r="33" spans="1:12" ht="30" customHeight="1">
      <c r="A33" s="8">
        <v>13</v>
      </c>
      <c r="B33" s="67" t="s">
        <v>599</v>
      </c>
      <c r="C33" s="53">
        <v>5459944</v>
      </c>
      <c r="D33" s="54" t="s">
        <v>2</v>
      </c>
      <c r="E33" s="8" t="s">
        <v>110</v>
      </c>
      <c r="F33" s="13" t="s">
        <v>596</v>
      </c>
      <c r="G33" s="8" t="s">
        <v>146</v>
      </c>
      <c r="H33" s="55" t="s">
        <v>597</v>
      </c>
      <c r="I33" s="8" t="s">
        <v>598</v>
      </c>
      <c r="J33" s="53">
        <v>450000</v>
      </c>
      <c r="K33" s="8" t="s">
        <v>945</v>
      </c>
      <c r="L33" s="8" t="s">
        <v>947</v>
      </c>
    </row>
    <row r="34" spans="1:12" ht="30" customHeight="1">
      <c r="A34" s="8">
        <v>14</v>
      </c>
      <c r="B34" s="67" t="s">
        <v>227</v>
      </c>
      <c r="C34" s="53">
        <v>3757142</v>
      </c>
      <c r="D34" s="54" t="s">
        <v>1</v>
      </c>
      <c r="E34" s="8" t="s">
        <v>183</v>
      </c>
      <c r="F34" s="13" t="s">
        <v>596</v>
      </c>
      <c r="G34" s="8" t="s">
        <v>146</v>
      </c>
      <c r="H34" s="55" t="s">
        <v>597</v>
      </c>
      <c r="I34" s="8" t="s">
        <v>598</v>
      </c>
      <c r="J34" s="53">
        <v>450000</v>
      </c>
      <c r="K34" s="8" t="s">
        <v>945</v>
      </c>
      <c r="L34" s="8" t="s">
        <v>948</v>
      </c>
    </row>
    <row r="35" spans="1:12" ht="30" customHeight="1">
      <c r="A35" s="8">
        <v>15</v>
      </c>
      <c r="B35" s="67" t="s">
        <v>600</v>
      </c>
      <c r="C35" s="53">
        <v>2148338</v>
      </c>
      <c r="D35" s="54" t="s">
        <v>2</v>
      </c>
      <c r="E35" s="8" t="s">
        <v>242</v>
      </c>
      <c r="F35" s="13" t="s">
        <v>596</v>
      </c>
      <c r="G35" s="8" t="s">
        <v>146</v>
      </c>
      <c r="H35" s="55" t="s">
        <v>597</v>
      </c>
      <c r="I35" s="8" t="s">
        <v>598</v>
      </c>
      <c r="J35" s="53">
        <v>600000</v>
      </c>
      <c r="K35" s="8" t="s">
        <v>945</v>
      </c>
      <c r="L35" s="8" t="s">
        <v>946</v>
      </c>
    </row>
    <row r="36" spans="1:12" s="4" customFormat="1" ht="30" customHeight="1">
      <c r="A36" s="8">
        <v>16</v>
      </c>
      <c r="B36" s="67" t="s">
        <v>288</v>
      </c>
      <c r="C36" s="53">
        <v>1726267</v>
      </c>
      <c r="D36" s="54" t="s">
        <v>2</v>
      </c>
      <c r="E36" s="8" t="s">
        <v>289</v>
      </c>
      <c r="F36" s="13" t="s">
        <v>601</v>
      </c>
      <c r="G36" s="8" t="s">
        <v>602</v>
      </c>
      <c r="H36" s="55" t="s">
        <v>418</v>
      </c>
      <c r="I36" s="60" t="s">
        <v>603</v>
      </c>
      <c r="J36" s="53">
        <v>400000</v>
      </c>
      <c r="K36" s="8" t="s">
        <v>932</v>
      </c>
      <c r="L36" s="8" t="s">
        <v>933</v>
      </c>
    </row>
    <row r="37" spans="1:12" ht="30" customHeight="1">
      <c r="A37" s="8">
        <v>17</v>
      </c>
      <c r="B37" s="67" t="s">
        <v>604</v>
      </c>
      <c r="C37" s="53">
        <v>1657192</v>
      </c>
      <c r="D37" s="54" t="s">
        <v>2</v>
      </c>
      <c r="E37" s="8" t="s">
        <v>292</v>
      </c>
      <c r="F37" s="13" t="s">
        <v>601</v>
      </c>
      <c r="G37" s="8" t="s">
        <v>602</v>
      </c>
      <c r="H37" s="55" t="s">
        <v>418</v>
      </c>
      <c r="I37" s="60" t="s">
        <v>603</v>
      </c>
      <c r="J37" s="53">
        <v>300000</v>
      </c>
      <c r="K37" s="8" t="s">
        <v>932</v>
      </c>
      <c r="L37" s="8" t="s">
        <v>934</v>
      </c>
    </row>
    <row r="38" spans="1:12" s="4" customFormat="1" ht="30" customHeight="1">
      <c r="A38" s="8">
        <v>18</v>
      </c>
      <c r="B38" s="67" t="s">
        <v>605</v>
      </c>
      <c r="C38" s="53">
        <v>1255413</v>
      </c>
      <c r="D38" s="54" t="s">
        <v>2</v>
      </c>
      <c r="E38" s="8" t="s">
        <v>144</v>
      </c>
      <c r="F38" s="13" t="s">
        <v>606</v>
      </c>
      <c r="G38" s="8" t="s">
        <v>35</v>
      </c>
      <c r="H38" s="55" t="s">
        <v>607</v>
      </c>
      <c r="I38" s="8" t="s">
        <v>608</v>
      </c>
      <c r="J38" s="53">
        <v>300000</v>
      </c>
      <c r="K38" s="8" t="s">
        <v>943</v>
      </c>
      <c r="L38" s="8" t="s">
        <v>944</v>
      </c>
    </row>
    <row r="39" spans="1:12" ht="30" customHeight="1">
      <c r="A39" s="8">
        <v>19</v>
      </c>
      <c r="B39" s="67" t="s">
        <v>609</v>
      </c>
      <c r="C39" s="53">
        <v>3844605</v>
      </c>
      <c r="D39" s="54" t="s">
        <v>1</v>
      </c>
      <c r="E39" s="8" t="s">
        <v>41</v>
      </c>
      <c r="F39" s="13" t="s">
        <v>610</v>
      </c>
      <c r="G39" s="8" t="s">
        <v>187</v>
      </c>
      <c r="H39" s="55" t="s">
        <v>414</v>
      </c>
      <c r="I39" s="8" t="s">
        <v>611</v>
      </c>
      <c r="J39" s="53">
        <v>300000</v>
      </c>
      <c r="K39" s="8" t="s">
        <v>941</v>
      </c>
      <c r="L39" s="8" t="s">
        <v>942</v>
      </c>
    </row>
    <row r="40" spans="1:12" ht="30" customHeight="1">
      <c r="A40" s="8">
        <v>20</v>
      </c>
      <c r="B40" s="67" t="s">
        <v>247</v>
      </c>
      <c r="C40" s="53">
        <v>2197765</v>
      </c>
      <c r="D40" s="54" t="s">
        <v>2</v>
      </c>
      <c r="E40" s="8" t="s">
        <v>209</v>
      </c>
      <c r="F40" s="13" t="s">
        <v>612</v>
      </c>
      <c r="G40" s="8" t="s">
        <v>146</v>
      </c>
      <c r="H40" s="55" t="s">
        <v>597</v>
      </c>
      <c r="I40" s="52" t="s">
        <v>613</v>
      </c>
      <c r="J40" s="53">
        <v>450000</v>
      </c>
      <c r="K40" s="8" t="s">
        <v>924</v>
      </c>
      <c r="L40" s="8" t="s">
        <v>925</v>
      </c>
    </row>
    <row r="41" spans="1:12" ht="15.75" thickBot="1">
      <c r="A41" s="100" t="s">
        <v>614</v>
      </c>
      <c r="B41" s="101"/>
      <c r="C41" s="101"/>
      <c r="D41" s="101"/>
      <c r="E41" s="101"/>
      <c r="F41" s="101"/>
      <c r="G41" s="101"/>
      <c r="H41" s="101"/>
      <c r="I41" s="102"/>
      <c r="J41" s="68">
        <f>SUM(J31:J40)</f>
        <v>4300000</v>
      </c>
      <c r="K41" s="98"/>
      <c r="L41" s="99"/>
    </row>
    <row r="42" spans="1:12" ht="15.75" customHeight="1" thickTop="1">
      <c r="A42" s="75" t="s">
        <v>798</v>
      </c>
      <c r="B42" s="75"/>
    </row>
    <row r="45" spans="1:12" ht="15.75" customHeight="1">
      <c r="A45" s="93" t="s">
        <v>0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</row>
    <row r="46" spans="1:12" ht="15.75">
      <c r="A46" s="94" t="s">
        <v>17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</row>
    <row r="47" spans="1:12">
      <c r="A47" s="95" t="s">
        <v>18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</row>
    <row r="48" spans="1:12">
      <c r="A48" s="96"/>
      <c r="B48" s="96"/>
      <c r="C48" s="96"/>
      <c r="D48" s="66"/>
      <c r="E48" s="6"/>
      <c r="F48" s="7"/>
      <c r="G48" s="7"/>
      <c r="H48" s="5"/>
      <c r="I48" s="97" t="s">
        <v>93</v>
      </c>
      <c r="J48" s="97"/>
      <c r="K48" s="97"/>
      <c r="L48" s="97"/>
    </row>
    <row r="49" spans="1:12">
      <c r="A49" s="85" t="s">
        <v>32</v>
      </c>
      <c r="B49" s="85"/>
      <c r="C49" s="85"/>
      <c r="D49" s="85"/>
      <c r="E49" s="85"/>
      <c r="F49" s="85"/>
      <c r="G49" s="7"/>
      <c r="I49" s="86" t="s">
        <v>94</v>
      </c>
      <c r="J49" s="86"/>
      <c r="K49" s="86"/>
      <c r="L49" s="86"/>
    </row>
    <row r="50" spans="1:12">
      <c r="A50" s="6"/>
      <c r="B50" s="6"/>
      <c r="C50" s="6"/>
      <c r="D50" s="6"/>
      <c r="E50" s="6"/>
      <c r="F50" s="7"/>
      <c r="G50" s="7"/>
      <c r="H50" s="5"/>
      <c r="I50" s="5"/>
      <c r="J50" s="6"/>
      <c r="K50" s="5"/>
      <c r="L50" s="10"/>
    </row>
    <row r="51" spans="1:12" s="4" customFormat="1" ht="36.75" customHeight="1">
      <c r="A51" s="87" t="s">
        <v>21</v>
      </c>
      <c r="B51" s="87"/>
      <c r="C51" s="87" t="s">
        <v>20</v>
      </c>
      <c r="D51" s="88" t="s">
        <v>33</v>
      </c>
      <c r="E51" s="89" t="s">
        <v>22</v>
      </c>
      <c r="F51" s="64" t="s">
        <v>28</v>
      </c>
      <c r="G51" s="90" t="s">
        <v>24</v>
      </c>
      <c r="H51" s="91" t="s">
        <v>25</v>
      </c>
      <c r="I51" s="91" t="s">
        <v>26</v>
      </c>
      <c r="J51" s="91" t="s">
        <v>27</v>
      </c>
      <c r="K51" s="87" t="s">
        <v>29</v>
      </c>
      <c r="L51" s="87"/>
    </row>
    <row r="52" spans="1:12" ht="24.75" customHeight="1">
      <c r="A52" s="87"/>
      <c r="B52" s="87"/>
      <c r="C52" s="87"/>
      <c r="D52" s="88"/>
      <c r="E52" s="89"/>
      <c r="F52" s="65" t="s">
        <v>23</v>
      </c>
      <c r="G52" s="90"/>
      <c r="H52" s="92"/>
      <c r="I52" s="92"/>
      <c r="J52" s="92"/>
      <c r="K52" s="31" t="s">
        <v>30</v>
      </c>
      <c r="L52" s="14" t="s">
        <v>31</v>
      </c>
    </row>
    <row r="53" spans="1:12" ht="30" customHeight="1">
      <c r="A53" s="8">
        <v>21</v>
      </c>
      <c r="B53" s="67" t="s">
        <v>615</v>
      </c>
      <c r="C53" s="53">
        <v>5909468</v>
      </c>
      <c r="D53" s="54" t="s">
        <v>2</v>
      </c>
      <c r="E53" s="8" t="s">
        <v>138</v>
      </c>
      <c r="F53" s="13" t="s">
        <v>616</v>
      </c>
      <c r="G53" s="8" t="s">
        <v>35</v>
      </c>
      <c r="H53" s="55" t="s">
        <v>617</v>
      </c>
      <c r="I53" s="8" t="s">
        <v>618</v>
      </c>
      <c r="J53" s="53">
        <v>1500000</v>
      </c>
      <c r="K53" s="8" t="s">
        <v>930</v>
      </c>
      <c r="L53" s="8" t="s">
        <v>931</v>
      </c>
    </row>
    <row r="54" spans="1:12" ht="30" customHeight="1">
      <c r="A54" s="8">
        <v>22</v>
      </c>
      <c r="B54" s="67" t="s">
        <v>64</v>
      </c>
      <c r="C54" s="53">
        <v>1551484</v>
      </c>
      <c r="D54" s="54" t="s">
        <v>1</v>
      </c>
      <c r="E54" s="8" t="s">
        <v>5</v>
      </c>
      <c r="F54" s="13" t="s">
        <v>619</v>
      </c>
      <c r="G54" s="8" t="s">
        <v>49</v>
      </c>
      <c r="H54" s="55" t="s">
        <v>620</v>
      </c>
      <c r="I54" s="8" t="s">
        <v>621</v>
      </c>
      <c r="J54" s="53">
        <v>600000</v>
      </c>
      <c r="K54" s="8" t="s">
        <v>927</v>
      </c>
      <c r="L54" s="8" t="s">
        <v>928</v>
      </c>
    </row>
    <row r="55" spans="1:12" ht="30" customHeight="1">
      <c r="A55" s="8">
        <v>23</v>
      </c>
      <c r="B55" s="67" t="s">
        <v>622</v>
      </c>
      <c r="C55" s="53">
        <v>1786676</v>
      </c>
      <c r="D55" s="54" t="s">
        <v>1</v>
      </c>
      <c r="E55" s="8" t="s">
        <v>5</v>
      </c>
      <c r="F55" s="13" t="s">
        <v>619</v>
      </c>
      <c r="G55" s="8" t="s">
        <v>49</v>
      </c>
      <c r="H55" s="55" t="s">
        <v>620</v>
      </c>
      <c r="I55" s="8" t="s">
        <v>621</v>
      </c>
      <c r="J55" s="53">
        <v>600000</v>
      </c>
      <c r="K55" s="8" t="s">
        <v>927</v>
      </c>
      <c r="L55" s="8" t="s">
        <v>928</v>
      </c>
    </row>
    <row r="56" spans="1:12" ht="30" customHeight="1">
      <c r="A56" s="8">
        <v>24</v>
      </c>
      <c r="B56" s="67" t="s">
        <v>623</v>
      </c>
      <c r="C56" s="53">
        <v>3557037</v>
      </c>
      <c r="D56" s="54" t="s">
        <v>1</v>
      </c>
      <c r="E56" s="8" t="s">
        <v>320</v>
      </c>
      <c r="F56" s="13" t="s">
        <v>619</v>
      </c>
      <c r="G56" s="8" t="s">
        <v>49</v>
      </c>
      <c r="H56" s="55" t="s">
        <v>620</v>
      </c>
      <c r="I56" s="8" t="s">
        <v>621</v>
      </c>
      <c r="J56" s="53">
        <v>300000</v>
      </c>
      <c r="K56" s="8" t="s">
        <v>927</v>
      </c>
      <c r="L56" s="8" t="s">
        <v>929</v>
      </c>
    </row>
    <row r="57" spans="1:12" ht="30" customHeight="1">
      <c r="A57" s="8">
        <v>25</v>
      </c>
      <c r="B57" s="67" t="s">
        <v>609</v>
      </c>
      <c r="C57" s="53">
        <v>850646</v>
      </c>
      <c r="D57" s="54" t="s">
        <v>1</v>
      </c>
      <c r="E57" s="8" t="s">
        <v>41</v>
      </c>
      <c r="F57" s="13" t="s">
        <v>619</v>
      </c>
      <c r="G57" s="8" t="s">
        <v>49</v>
      </c>
      <c r="H57" s="55" t="s">
        <v>620</v>
      </c>
      <c r="I57" s="8" t="s">
        <v>621</v>
      </c>
      <c r="J57" s="53">
        <v>300000</v>
      </c>
      <c r="K57" s="8" t="s">
        <v>927</v>
      </c>
      <c r="L57" s="8" t="s">
        <v>928</v>
      </c>
    </row>
    <row r="58" spans="1:12" s="4" customFormat="1" ht="30" customHeight="1">
      <c r="A58" s="8">
        <v>26</v>
      </c>
      <c r="B58" s="67" t="s">
        <v>570</v>
      </c>
      <c r="C58" s="53">
        <v>1490875</v>
      </c>
      <c r="D58" s="54" t="s">
        <v>2</v>
      </c>
      <c r="E58" s="8" t="s">
        <v>176</v>
      </c>
      <c r="F58" s="13" t="s">
        <v>624</v>
      </c>
      <c r="G58" s="8" t="s">
        <v>587</v>
      </c>
      <c r="H58" s="55" t="s">
        <v>620</v>
      </c>
      <c r="I58" s="52" t="s">
        <v>625</v>
      </c>
      <c r="J58" s="53">
        <v>1200000</v>
      </c>
      <c r="K58" s="8" t="s">
        <v>915</v>
      </c>
      <c r="L58" s="8" t="s">
        <v>916</v>
      </c>
    </row>
    <row r="59" spans="1:12" ht="30" customHeight="1">
      <c r="A59" s="8">
        <v>27</v>
      </c>
      <c r="B59" s="67" t="s">
        <v>626</v>
      </c>
      <c r="C59" s="53">
        <v>4509824</v>
      </c>
      <c r="D59" s="54" t="s">
        <v>2</v>
      </c>
      <c r="E59" s="8" t="s">
        <v>209</v>
      </c>
      <c r="F59" s="13" t="s">
        <v>624</v>
      </c>
      <c r="G59" s="8" t="s">
        <v>587</v>
      </c>
      <c r="H59" s="55" t="s">
        <v>620</v>
      </c>
      <c r="I59" s="52" t="s">
        <v>625</v>
      </c>
      <c r="J59" s="53">
        <v>600000</v>
      </c>
      <c r="K59" s="8" t="s">
        <v>915</v>
      </c>
      <c r="L59" s="8" t="s">
        <v>916</v>
      </c>
    </row>
    <row r="60" spans="1:12" ht="30" customHeight="1">
      <c r="A60" s="8">
        <v>28</v>
      </c>
      <c r="B60" s="67" t="s">
        <v>227</v>
      </c>
      <c r="C60" s="53">
        <v>3757142</v>
      </c>
      <c r="D60" s="54" t="s">
        <v>1</v>
      </c>
      <c r="E60" s="8" t="s">
        <v>183</v>
      </c>
      <c r="F60" s="13" t="s">
        <v>624</v>
      </c>
      <c r="G60" s="8" t="s">
        <v>587</v>
      </c>
      <c r="H60" s="55" t="s">
        <v>620</v>
      </c>
      <c r="I60" s="52" t="s">
        <v>625</v>
      </c>
      <c r="J60" s="53">
        <v>600000</v>
      </c>
      <c r="K60" s="8" t="s">
        <v>915</v>
      </c>
      <c r="L60" s="8" t="s">
        <v>917</v>
      </c>
    </row>
    <row r="61" spans="1:12" s="4" customFormat="1" ht="30" customHeight="1">
      <c r="A61" s="8">
        <v>29</v>
      </c>
      <c r="B61" s="67" t="s">
        <v>627</v>
      </c>
      <c r="C61" s="53">
        <v>1345436</v>
      </c>
      <c r="D61" s="54" t="s">
        <v>2</v>
      </c>
      <c r="E61" s="8" t="s">
        <v>628</v>
      </c>
      <c r="F61" s="13" t="s">
        <v>629</v>
      </c>
      <c r="G61" s="8" t="s">
        <v>633</v>
      </c>
      <c r="H61" s="55" t="s">
        <v>630</v>
      </c>
      <c r="I61" s="8" t="s">
        <v>631</v>
      </c>
      <c r="J61" s="53">
        <v>500000</v>
      </c>
      <c r="K61" s="8" t="s">
        <v>874</v>
      </c>
      <c r="L61" s="8" t="s">
        <v>875</v>
      </c>
    </row>
    <row r="62" spans="1:12" s="4" customFormat="1" ht="30" customHeight="1">
      <c r="A62" s="8">
        <v>30</v>
      </c>
      <c r="B62" s="67" t="s">
        <v>632</v>
      </c>
      <c r="C62" s="53">
        <v>4659711</v>
      </c>
      <c r="D62" s="54" t="s">
        <v>1</v>
      </c>
      <c r="E62" s="8" t="s">
        <v>342</v>
      </c>
      <c r="F62" s="13" t="s">
        <v>629</v>
      </c>
      <c r="G62" s="8" t="s">
        <v>633</v>
      </c>
      <c r="H62" s="55" t="s">
        <v>630</v>
      </c>
      <c r="I62" s="8" t="s">
        <v>631</v>
      </c>
      <c r="J62" s="53">
        <v>700000</v>
      </c>
      <c r="K62" s="8" t="s">
        <v>874</v>
      </c>
      <c r="L62" s="8" t="s">
        <v>876</v>
      </c>
    </row>
    <row r="63" spans="1:12" s="4" customFormat="1" ht="15.75" customHeight="1" thickBot="1">
      <c r="A63" s="100" t="s">
        <v>634</v>
      </c>
      <c r="B63" s="101"/>
      <c r="C63" s="101"/>
      <c r="D63" s="101"/>
      <c r="E63" s="101"/>
      <c r="F63" s="101"/>
      <c r="G63" s="101"/>
      <c r="H63" s="101"/>
      <c r="I63" s="102"/>
      <c r="J63" s="68">
        <f>SUM(J53:J62)</f>
        <v>6900000</v>
      </c>
      <c r="K63" s="98"/>
      <c r="L63" s="99"/>
    </row>
    <row r="64" spans="1:12" s="4" customFormat="1" ht="15.75" thickTop="1">
      <c r="A64" s="75" t="s">
        <v>797</v>
      </c>
      <c r="B64" s="75"/>
      <c r="C64"/>
      <c r="D64"/>
      <c r="E64"/>
      <c r="F64"/>
      <c r="G64"/>
      <c r="H64"/>
      <c r="I64"/>
      <c r="J64"/>
      <c r="K64"/>
      <c r="L64"/>
    </row>
    <row r="65" spans="1:12" s="4" customFormat="1">
      <c r="A65"/>
      <c r="B65"/>
      <c r="C65"/>
      <c r="D65"/>
      <c r="E65"/>
      <c r="F65"/>
      <c r="G65"/>
      <c r="H65"/>
      <c r="I65"/>
      <c r="J65"/>
      <c r="K65"/>
      <c r="L65"/>
    </row>
    <row r="66" spans="1:12" s="4" customFormat="1" ht="15.75" customHeight="1">
      <c r="A66" s="93" t="s">
        <v>0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</row>
    <row r="67" spans="1:12" s="4" customFormat="1" ht="15.75" customHeight="1">
      <c r="A67" s="94" t="s">
        <v>17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</row>
    <row r="68" spans="1:12" s="4" customFormat="1">
      <c r="A68" s="95" t="s">
        <v>18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</row>
    <row r="69" spans="1:12" s="4" customFormat="1">
      <c r="A69" s="96"/>
      <c r="B69" s="96"/>
      <c r="C69" s="96"/>
      <c r="D69" s="66"/>
      <c r="E69" s="6"/>
      <c r="F69" s="7"/>
      <c r="G69" s="7"/>
      <c r="H69" s="5"/>
      <c r="I69" s="97" t="s">
        <v>93</v>
      </c>
      <c r="J69" s="97"/>
      <c r="K69" s="97"/>
      <c r="L69" s="97"/>
    </row>
    <row r="70" spans="1:12" s="4" customFormat="1">
      <c r="A70" s="85" t="s">
        <v>32</v>
      </c>
      <c r="B70" s="85"/>
      <c r="C70" s="85"/>
      <c r="D70" s="85"/>
      <c r="E70" s="85"/>
      <c r="F70" s="85"/>
      <c r="G70" s="7"/>
      <c r="H70"/>
      <c r="I70" s="86" t="s">
        <v>94</v>
      </c>
      <c r="J70" s="86"/>
      <c r="K70" s="86"/>
      <c r="L70" s="86"/>
    </row>
    <row r="71" spans="1:12" ht="15" customHeight="1">
      <c r="A71" s="6"/>
      <c r="B71" s="6"/>
      <c r="C71" s="6"/>
      <c r="D71" s="6"/>
      <c r="E71" s="6"/>
      <c r="F71" s="7"/>
      <c r="G71" s="7"/>
      <c r="H71" s="5"/>
      <c r="I71" s="5"/>
      <c r="J71" s="6"/>
      <c r="K71" s="5"/>
      <c r="L71" s="10"/>
    </row>
    <row r="72" spans="1:12" ht="30" customHeight="1">
      <c r="A72" s="87" t="s">
        <v>21</v>
      </c>
      <c r="B72" s="87"/>
      <c r="C72" s="87" t="s">
        <v>20</v>
      </c>
      <c r="D72" s="88" t="s">
        <v>33</v>
      </c>
      <c r="E72" s="89" t="s">
        <v>22</v>
      </c>
      <c r="F72" s="64" t="s">
        <v>28</v>
      </c>
      <c r="G72" s="90" t="s">
        <v>24</v>
      </c>
      <c r="H72" s="91" t="s">
        <v>25</v>
      </c>
      <c r="I72" s="91" t="s">
        <v>26</v>
      </c>
      <c r="J72" s="91" t="s">
        <v>27</v>
      </c>
      <c r="K72" s="87" t="s">
        <v>29</v>
      </c>
      <c r="L72" s="87"/>
    </row>
    <row r="73" spans="1:12" ht="26.25" customHeight="1">
      <c r="A73" s="87"/>
      <c r="B73" s="87"/>
      <c r="C73" s="87"/>
      <c r="D73" s="88"/>
      <c r="E73" s="89"/>
      <c r="F73" s="65" t="s">
        <v>23</v>
      </c>
      <c r="G73" s="90"/>
      <c r="H73" s="92"/>
      <c r="I73" s="92"/>
      <c r="J73" s="92"/>
      <c r="K73" s="31" t="s">
        <v>30</v>
      </c>
      <c r="L73" s="14" t="s">
        <v>31</v>
      </c>
    </row>
    <row r="74" spans="1:12" ht="30" customHeight="1">
      <c r="A74" s="8">
        <v>31</v>
      </c>
      <c r="B74" s="67" t="s">
        <v>585</v>
      </c>
      <c r="C74" s="53">
        <v>3321103</v>
      </c>
      <c r="D74" s="54" t="s">
        <v>2</v>
      </c>
      <c r="E74" s="8" t="s">
        <v>132</v>
      </c>
      <c r="F74" s="13" t="s">
        <v>629</v>
      </c>
      <c r="G74" s="8" t="s">
        <v>633</v>
      </c>
      <c r="H74" s="55" t="s">
        <v>630</v>
      </c>
      <c r="I74" s="8" t="s">
        <v>631</v>
      </c>
      <c r="J74" s="53">
        <v>300000</v>
      </c>
      <c r="K74" s="8" t="s">
        <v>874</v>
      </c>
      <c r="L74" s="8" t="s">
        <v>832</v>
      </c>
    </row>
    <row r="75" spans="1:12" ht="30" customHeight="1">
      <c r="A75" s="8">
        <v>32</v>
      </c>
      <c r="B75" s="67" t="s">
        <v>635</v>
      </c>
      <c r="C75" s="53">
        <v>2826094</v>
      </c>
      <c r="D75" s="54" t="s">
        <v>2</v>
      </c>
      <c r="E75" s="8" t="s">
        <v>636</v>
      </c>
      <c r="F75" s="13" t="s">
        <v>629</v>
      </c>
      <c r="G75" s="8" t="s">
        <v>633</v>
      </c>
      <c r="H75" s="55" t="s">
        <v>630</v>
      </c>
      <c r="I75" s="8" t="s">
        <v>631</v>
      </c>
      <c r="J75" s="53">
        <v>300000</v>
      </c>
      <c r="K75" s="8" t="s">
        <v>885</v>
      </c>
      <c r="L75" s="8" t="s">
        <v>886</v>
      </c>
    </row>
    <row r="76" spans="1:12" ht="30" customHeight="1">
      <c r="A76" s="8">
        <v>33</v>
      </c>
      <c r="B76" s="67" t="s">
        <v>637</v>
      </c>
      <c r="C76" s="53">
        <v>2956649</v>
      </c>
      <c r="D76" s="54" t="s">
        <v>2</v>
      </c>
      <c r="E76" s="8" t="s">
        <v>346</v>
      </c>
      <c r="F76" s="13" t="s">
        <v>629</v>
      </c>
      <c r="G76" s="8" t="s">
        <v>633</v>
      </c>
      <c r="H76" s="55" t="s">
        <v>630</v>
      </c>
      <c r="I76" s="8" t="s">
        <v>631</v>
      </c>
      <c r="J76" s="53">
        <v>300000</v>
      </c>
      <c r="K76" s="8" t="s">
        <v>885</v>
      </c>
      <c r="L76" s="8" t="s">
        <v>886</v>
      </c>
    </row>
    <row r="77" spans="1:12" s="4" customFormat="1" ht="30" customHeight="1">
      <c r="A77" s="8">
        <v>34</v>
      </c>
      <c r="B77" s="67" t="s">
        <v>638</v>
      </c>
      <c r="C77" s="53">
        <v>3491971</v>
      </c>
      <c r="D77" s="54" t="s">
        <v>1</v>
      </c>
      <c r="E77" s="8" t="s">
        <v>338</v>
      </c>
      <c r="F77" s="13" t="s">
        <v>629</v>
      </c>
      <c r="G77" s="8" t="s">
        <v>633</v>
      </c>
      <c r="H77" s="55" t="s">
        <v>630</v>
      </c>
      <c r="I77" s="8" t="s">
        <v>631</v>
      </c>
      <c r="J77" s="53">
        <v>700000</v>
      </c>
      <c r="K77" s="8" t="s">
        <v>874</v>
      </c>
      <c r="L77" s="8" t="s">
        <v>831</v>
      </c>
    </row>
    <row r="78" spans="1:12" s="4" customFormat="1" ht="30" customHeight="1">
      <c r="A78" s="8">
        <v>35</v>
      </c>
      <c r="B78" s="67" t="s">
        <v>639</v>
      </c>
      <c r="C78" s="53">
        <v>4977436</v>
      </c>
      <c r="D78" s="54" t="s">
        <v>1</v>
      </c>
      <c r="E78" s="8" t="s">
        <v>342</v>
      </c>
      <c r="F78" s="13" t="s">
        <v>629</v>
      </c>
      <c r="G78" s="8" t="s">
        <v>633</v>
      </c>
      <c r="H78" s="55" t="s">
        <v>630</v>
      </c>
      <c r="I78" s="8" t="s">
        <v>631</v>
      </c>
      <c r="J78" s="53">
        <v>700000</v>
      </c>
      <c r="K78" s="8" t="s">
        <v>874</v>
      </c>
      <c r="L78" s="8" t="s">
        <v>877</v>
      </c>
    </row>
    <row r="79" spans="1:12" s="4" customFormat="1" ht="30" customHeight="1">
      <c r="A79" s="8">
        <v>36</v>
      </c>
      <c r="B79" s="67" t="s">
        <v>640</v>
      </c>
      <c r="C79" s="53">
        <v>1337731</v>
      </c>
      <c r="D79" s="54" t="s">
        <v>2</v>
      </c>
      <c r="E79" s="8" t="s">
        <v>265</v>
      </c>
      <c r="F79" s="13" t="s">
        <v>629</v>
      </c>
      <c r="G79" s="8" t="s">
        <v>633</v>
      </c>
      <c r="H79" s="55" t="s">
        <v>630</v>
      </c>
      <c r="I79" s="8" t="s">
        <v>631</v>
      </c>
      <c r="J79" s="53">
        <v>300000</v>
      </c>
      <c r="K79" s="8" t="s">
        <v>885</v>
      </c>
      <c r="L79" s="8" t="s">
        <v>886</v>
      </c>
    </row>
    <row r="80" spans="1:12" s="4" customFormat="1" ht="30" customHeight="1">
      <c r="A80" s="8">
        <v>37</v>
      </c>
      <c r="B80" s="67" t="s">
        <v>641</v>
      </c>
      <c r="C80" s="53">
        <v>435766</v>
      </c>
      <c r="D80" s="54" t="s">
        <v>2</v>
      </c>
      <c r="E80" s="8" t="s">
        <v>352</v>
      </c>
      <c r="F80" s="13" t="s">
        <v>629</v>
      </c>
      <c r="G80" s="8" t="s">
        <v>633</v>
      </c>
      <c r="H80" s="55" t="s">
        <v>630</v>
      </c>
      <c r="I80" s="8" t="s">
        <v>631</v>
      </c>
      <c r="J80" s="53">
        <v>500000</v>
      </c>
      <c r="K80" s="8" t="s">
        <v>874</v>
      </c>
      <c r="L80" s="8" t="s">
        <v>878</v>
      </c>
    </row>
    <row r="81" spans="1:12" s="4" customFormat="1" ht="30" customHeight="1">
      <c r="A81" s="8">
        <v>38</v>
      </c>
      <c r="B81" s="67" t="s">
        <v>642</v>
      </c>
      <c r="C81" s="53">
        <v>2381228</v>
      </c>
      <c r="D81" s="54" t="s">
        <v>1</v>
      </c>
      <c r="E81" s="8" t="s">
        <v>342</v>
      </c>
      <c r="F81" s="13" t="s">
        <v>629</v>
      </c>
      <c r="G81" s="8" t="s">
        <v>633</v>
      </c>
      <c r="H81" s="55" t="s">
        <v>630</v>
      </c>
      <c r="I81" s="8" t="s">
        <v>631</v>
      </c>
      <c r="J81" s="53">
        <v>700000</v>
      </c>
      <c r="K81" s="8" t="s">
        <v>874</v>
      </c>
      <c r="L81" s="8" t="s">
        <v>879</v>
      </c>
    </row>
    <row r="82" spans="1:12" ht="30" customHeight="1">
      <c r="A82" s="8">
        <v>39</v>
      </c>
      <c r="B82" s="67" t="s">
        <v>643</v>
      </c>
      <c r="C82" s="53">
        <v>4517272</v>
      </c>
      <c r="D82" s="54" t="s">
        <v>2</v>
      </c>
      <c r="E82" s="8" t="s">
        <v>636</v>
      </c>
      <c r="F82" s="13" t="s">
        <v>629</v>
      </c>
      <c r="G82" s="8" t="s">
        <v>633</v>
      </c>
      <c r="H82" s="55" t="s">
        <v>630</v>
      </c>
      <c r="I82" s="8" t="s">
        <v>631</v>
      </c>
      <c r="J82" s="53">
        <v>300000</v>
      </c>
      <c r="K82" s="8" t="s">
        <v>874</v>
      </c>
      <c r="L82" s="8" t="s">
        <v>880</v>
      </c>
    </row>
    <row r="83" spans="1:12" ht="30" customHeight="1">
      <c r="A83" s="8">
        <v>40</v>
      </c>
      <c r="B83" s="67" t="s">
        <v>644</v>
      </c>
      <c r="C83" s="53">
        <v>5313094</v>
      </c>
      <c r="D83" s="54" t="s">
        <v>1</v>
      </c>
      <c r="E83" s="8" t="s">
        <v>355</v>
      </c>
      <c r="F83" s="13" t="s">
        <v>629</v>
      </c>
      <c r="G83" s="8" t="s">
        <v>633</v>
      </c>
      <c r="H83" s="55" t="s">
        <v>630</v>
      </c>
      <c r="I83" s="8" t="s">
        <v>631</v>
      </c>
      <c r="J83" s="53">
        <v>700000</v>
      </c>
      <c r="K83" s="8" t="s">
        <v>874</v>
      </c>
      <c r="L83" s="8" t="s">
        <v>881</v>
      </c>
    </row>
    <row r="84" spans="1:12" ht="15" customHeight="1" thickBot="1">
      <c r="A84" s="100" t="s">
        <v>645</v>
      </c>
      <c r="B84" s="101"/>
      <c r="C84" s="101"/>
      <c r="D84" s="101"/>
      <c r="E84" s="101"/>
      <c r="F84" s="101"/>
      <c r="G84" s="101"/>
      <c r="H84" s="101"/>
      <c r="I84" s="102"/>
      <c r="J84" s="68">
        <f>SUM(J74:J83)</f>
        <v>4800000</v>
      </c>
      <c r="K84" s="98"/>
      <c r="L84" s="99"/>
    </row>
    <row r="85" spans="1:12" ht="15" customHeight="1" thickTop="1">
      <c r="A85" s="75" t="s">
        <v>796</v>
      </c>
      <c r="B85" s="75"/>
    </row>
    <row r="86" spans="1:12" ht="15" customHeight="1"/>
    <row r="87" spans="1:12" ht="15" customHeight="1">
      <c r="A87" s="93" t="s">
        <v>0</v>
      </c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</row>
    <row r="88" spans="1:12" ht="15" customHeight="1">
      <c r="A88" s="94" t="s">
        <v>17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</row>
    <row r="89" spans="1:12" s="4" customFormat="1" ht="15" customHeight="1">
      <c r="A89" s="95" t="s">
        <v>18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</row>
    <row r="90" spans="1:12" s="4" customFormat="1" ht="15" customHeight="1">
      <c r="A90" s="96"/>
      <c r="B90" s="96"/>
      <c r="C90" s="96"/>
      <c r="D90" s="66"/>
      <c r="E90" s="6"/>
      <c r="F90" s="7"/>
      <c r="G90" s="7"/>
      <c r="H90" s="5"/>
      <c r="I90" s="97" t="s">
        <v>93</v>
      </c>
      <c r="J90" s="97"/>
      <c r="K90" s="97"/>
      <c r="L90" s="97"/>
    </row>
    <row r="91" spans="1:12" s="4" customFormat="1" ht="15" customHeight="1">
      <c r="A91" s="85" t="s">
        <v>32</v>
      </c>
      <c r="B91" s="85"/>
      <c r="C91" s="85"/>
      <c r="D91" s="85"/>
      <c r="E91" s="85"/>
      <c r="F91" s="85"/>
      <c r="G91" s="7"/>
      <c r="H91"/>
      <c r="I91" s="86" t="s">
        <v>94</v>
      </c>
      <c r="J91" s="86"/>
      <c r="K91" s="86"/>
      <c r="L91" s="86"/>
    </row>
    <row r="92" spans="1:12" s="4" customFormat="1" ht="15" customHeight="1">
      <c r="A92" s="6"/>
      <c r="B92" s="6"/>
      <c r="C92" s="6"/>
      <c r="D92" s="6"/>
      <c r="E92" s="6"/>
      <c r="F92" s="7"/>
      <c r="G92" s="7"/>
      <c r="H92" s="5"/>
      <c r="I92" s="5"/>
      <c r="J92" s="6"/>
      <c r="K92" s="5"/>
      <c r="L92" s="10"/>
    </row>
    <row r="93" spans="1:12" s="4" customFormat="1" ht="34.5" customHeight="1">
      <c r="A93" s="87" t="s">
        <v>21</v>
      </c>
      <c r="B93" s="87"/>
      <c r="C93" s="87" t="s">
        <v>20</v>
      </c>
      <c r="D93" s="88" t="s">
        <v>33</v>
      </c>
      <c r="E93" s="89" t="s">
        <v>22</v>
      </c>
      <c r="F93" s="64" t="s">
        <v>28</v>
      </c>
      <c r="G93" s="90" t="s">
        <v>24</v>
      </c>
      <c r="H93" s="91" t="s">
        <v>25</v>
      </c>
      <c r="I93" s="91" t="s">
        <v>26</v>
      </c>
      <c r="J93" s="91" t="s">
        <v>27</v>
      </c>
      <c r="K93" s="87" t="s">
        <v>29</v>
      </c>
      <c r="L93" s="87"/>
    </row>
    <row r="94" spans="1:12" s="4" customFormat="1" ht="28.5" customHeight="1">
      <c r="A94" s="87"/>
      <c r="B94" s="87"/>
      <c r="C94" s="87"/>
      <c r="D94" s="88"/>
      <c r="E94" s="89"/>
      <c r="F94" s="65" t="s">
        <v>23</v>
      </c>
      <c r="G94" s="90"/>
      <c r="H94" s="92"/>
      <c r="I94" s="92"/>
      <c r="J94" s="92"/>
      <c r="K94" s="31" t="s">
        <v>30</v>
      </c>
      <c r="L94" s="14" t="s">
        <v>31</v>
      </c>
    </row>
    <row r="95" spans="1:12" s="4" customFormat="1" ht="30" customHeight="1">
      <c r="A95" s="8">
        <v>41</v>
      </c>
      <c r="B95" s="67" t="s">
        <v>577</v>
      </c>
      <c r="C95" s="53">
        <v>1067960</v>
      </c>
      <c r="D95" s="54" t="s">
        <v>2</v>
      </c>
      <c r="E95" s="8" t="s">
        <v>209</v>
      </c>
      <c r="F95" s="13" t="s">
        <v>629</v>
      </c>
      <c r="G95" s="8" t="s">
        <v>633</v>
      </c>
      <c r="H95" s="55" t="s">
        <v>630</v>
      </c>
      <c r="I95" s="8" t="s">
        <v>631</v>
      </c>
      <c r="J95" s="53">
        <v>300000</v>
      </c>
      <c r="K95" s="8" t="s">
        <v>885</v>
      </c>
      <c r="L95" s="8" t="s">
        <v>886</v>
      </c>
    </row>
    <row r="96" spans="1:12" s="4" customFormat="1" ht="30" customHeight="1">
      <c r="A96" s="8">
        <v>42</v>
      </c>
      <c r="B96" s="67" t="s">
        <v>646</v>
      </c>
      <c r="C96" s="53">
        <v>5460249</v>
      </c>
      <c r="D96" s="54" t="s">
        <v>2</v>
      </c>
      <c r="E96" s="8" t="s">
        <v>46</v>
      </c>
      <c r="F96" s="13" t="s">
        <v>629</v>
      </c>
      <c r="G96" s="8" t="s">
        <v>633</v>
      </c>
      <c r="H96" s="55" t="s">
        <v>630</v>
      </c>
      <c r="I96" s="8" t="s">
        <v>631</v>
      </c>
      <c r="J96" s="53">
        <v>300000</v>
      </c>
      <c r="K96" s="8" t="s">
        <v>885</v>
      </c>
      <c r="L96" s="8" t="s">
        <v>886</v>
      </c>
    </row>
    <row r="97" spans="1:12" s="4" customFormat="1" ht="30" customHeight="1">
      <c r="A97" s="8">
        <v>43</v>
      </c>
      <c r="B97" s="67" t="s">
        <v>647</v>
      </c>
      <c r="C97" s="53">
        <v>2940895</v>
      </c>
      <c r="D97" s="54" t="s">
        <v>2</v>
      </c>
      <c r="E97" s="8" t="s">
        <v>265</v>
      </c>
      <c r="F97" s="13" t="s">
        <v>629</v>
      </c>
      <c r="G97" s="8" t="s">
        <v>633</v>
      </c>
      <c r="H97" s="55" t="s">
        <v>630</v>
      </c>
      <c r="I97" s="8" t="s">
        <v>631</v>
      </c>
      <c r="J97" s="53">
        <v>400000</v>
      </c>
      <c r="K97" s="8" t="s">
        <v>885</v>
      </c>
      <c r="L97" s="8" t="s">
        <v>886</v>
      </c>
    </row>
    <row r="98" spans="1:12" s="4" customFormat="1" ht="30" customHeight="1">
      <c r="A98" s="8">
        <v>44</v>
      </c>
      <c r="B98" s="67" t="s">
        <v>44</v>
      </c>
      <c r="C98" s="53">
        <v>925391</v>
      </c>
      <c r="D98" s="54" t="s">
        <v>2</v>
      </c>
      <c r="E98" s="8" t="s">
        <v>15</v>
      </c>
      <c r="F98" s="13" t="s">
        <v>648</v>
      </c>
      <c r="G98" s="8" t="s">
        <v>633</v>
      </c>
      <c r="H98" s="55" t="s">
        <v>649</v>
      </c>
      <c r="I98" s="8" t="s">
        <v>650</v>
      </c>
      <c r="J98" s="53">
        <v>600000</v>
      </c>
      <c r="K98" s="8" t="s">
        <v>826</v>
      </c>
      <c r="L98" s="8" t="s">
        <v>827</v>
      </c>
    </row>
    <row r="99" spans="1:12" s="4" customFormat="1" ht="30" customHeight="1">
      <c r="A99" s="8">
        <v>45</v>
      </c>
      <c r="B99" s="67" t="s">
        <v>651</v>
      </c>
      <c r="C99" s="53">
        <v>882319</v>
      </c>
      <c r="D99" s="54" t="s">
        <v>1</v>
      </c>
      <c r="E99" s="8" t="s">
        <v>79</v>
      </c>
      <c r="F99" s="13" t="s">
        <v>648</v>
      </c>
      <c r="G99" s="8" t="s">
        <v>633</v>
      </c>
      <c r="H99" s="55" t="s">
        <v>649</v>
      </c>
      <c r="I99" s="8" t="s">
        <v>650</v>
      </c>
      <c r="J99" s="53">
        <v>600000</v>
      </c>
      <c r="K99" s="8" t="s">
        <v>826</v>
      </c>
      <c r="L99" s="8" t="s">
        <v>828</v>
      </c>
    </row>
    <row r="100" spans="1:12" s="4" customFormat="1" ht="30" customHeight="1">
      <c r="A100" s="8">
        <v>46</v>
      </c>
      <c r="B100" s="67" t="s">
        <v>112</v>
      </c>
      <c r="C100" s="53">
        <v>4206506</v>
      </c>
      <c r="D100" s="54" t="s">
        <v>1</v>
      </c>
      <c r="E100" s="8" t="s">
        <v>79</v>
      </c>
      <c r="F100" s="13" t="s">
        <v>648</v>
      </c>
      <c r="G100" s="8" t="s">
        <v>633</v>
      </c>
      <c r="H100" s="55" t="s">
        <v>649</v>
      </c>
      <c r="I100" s="8" t="s">
        <v>650</v>
      </c>
      <c r="J100" s="53">
        <v>600000</v>
      </c>
      <c r="K100" s="8" t="s">
        <v>826</v>
      </c>
      <c r="L100" s="8" t="s">
        <v>829</v>
      </c>
    </row>
    <row r="101" spans="1:12" s="4" customFormat="1" ht="30" customHeight="1">
      <c r="A101" s="8">
        <v>47</v>
      </c>
      <c r="B101" s="67" t="s">
        <v>652</v>
      </c>
      <c r="C101" s="53">
        <v>998344</v>
      </c>
      <c r="D101" s="54" t="s">
        <v>2</v>
      </c>
      <c r="E101" s="8" t="s">
        <v>653</v>
      </c>
      <c r="F101" s="13" t="s">
        <v>648</v>
      </c>
      <c r="G101" s="8" t="s">
        <v>633</v>
      </c>
      <c r="H101" s="55" t="s">
        <v>649</v>
      </c>
      <c r="I101" s="8" t="s">
        <v>650</v>
      </c>
      <c r="J101" s="53">
        <v>450000</v>
      </c>
      <c r="K101" s="8" t="s">
        <v>826</v>
      </c>
      <c r="L101" s="8" t="s">
        <v>830</v>
      </c>
    </row>
    <row r="102" spans="1:12" ht="30" customHeight="1">
      <c r="A102" s="8">
        <v>48</v>
      </c>
      <c r="B102" s="67" t="s">
        <v>288</v>
      </c>
      <c r="C102" s="53">
        <v>1726267</v>
      </c>
      <c r="D102" s="54" t="s">
        <v>2</v>
      </c>
      <c r="E102" s="8" t="s">
        <v>289</v>
      </c>
      <c r="F102" s="13" t="s">
        <v>654</v>
      </c>
      <c r="G102" s="8" t="s">
        <v>633</v>
      </c>
      <c r="H102" s="55" t="s">
        <v>630</v>
      </c>
      <c r="I102" s="8" t="s">
        <v>650</v>
      </c>
      <c r="J102" s="53">
        <v>500000</v>
      </c>
      <c r="K102" s="8" t="s">
        <v>857</v>
      </c>
      <c r="L102" s="8" t="s">
        <v>858</v>
      </c>
    </row>
    <row r="103" spans="1:12" ht="30" customHeight="1">
      <c r="A103" s="8">
        <v>49</v>
      </c>
      <c r="B103" s="67" t="s">
        <v>604</v>
      </c>
      <c r="C103" s="53">
        <v>1657192</v>
      </c>
      <c r="D103" s="54" t="s">
        <v>2</v>
      </c>
      <c r="E103" s="8" t="s">
        <v>292</v>
      </c>
      <c r="F103" s="13" t="s">
        <v>654</v>
      </c>
      <c r="G103" s="8" t="s">
        <v>633</v>
      </c>
      <c r="H103" s="55" t="s">
        <v>630</v>
      </c>
      <c r="I103" s="8" t="s">
        <v>650</v>
      </c>
      <c r="J103" s="53">
        <v>300000</v>
      </c>
      <c r="K103" s="8" t="s">
        <v>857</v>
      </c>
      <c r="L103" s="8" t="s">
        <v>859</v>
      </c>
    </row>
    <row r="104" spans="1:12" ht="30" customHeight="1">
      <c r="A104" s="8">
        <v>50</v>
      </c>
      <c r="B104" s="67" t="s">
        <v>655</v>
      </c>
      <c r="C104" s="53">
        <v>5233892</v>
      </c>
      <c r="D104" s="54" t="s">
        <v>2</v>
      </c>
      <c r="E104" s="8" t="s">
        <v>292</v>
      </c>
      <c r="F104" s="13" t="s">
        <v>654</v>
      </c>
      <c r="G104" s="8" t="s">
        <v>633</v>
      </c>
      <c r="H104" s="55" t="s">
        <v>630</v>
      </c>
      <c r="I104" s="8" t="s">
        <v>650</v>
      </c>
      <c r="J104" s="53">
        <v>300000</v>
      </c>
      <c r="K104" s="8" t="s">
        <v>857</v>
      </c>
      <c r="L104" s="8" t="s">
        <v>860</v>
      </c>
    </row>
    <row r="105" spans="1:12" ht="15" customHeight="1" thickBot="1">
      <c r="A105" s="100" t="s">
        <v>656</v>
      </c>
      <c r="B105" s="101"/>
      <c r="C105" s="101"/>
      <c r="D105" s="101"/>
      <c r="E105" s="101"/>
      <c r="F105" s="101"/>
      <c r="G105" s="101"/>
      <c r="H105" s="101"/>
      <c r="I105" s="102"/>
      <c r="J105" s="68">
        <f>SUM(J95:J104)</f>
        <v>4350000</v>
      </c>
      <c r="K105" s="98"/>
      <c r="L105" s="99"/>
    </row>
    <row r="106" spans="1:12" ht="15" customHeight="1" thickTop="1">
      <c r="A106" s="75" t="s">
        <v>795</v>
      </c>
      <c r="B106" s="75"/>
    </row>
    <row r="107" spans="1:12" ht="15" customHeight="1"/>
    <row r="108" spans="1:12" ht="15" customHeight="1"/>
    <row r="109" spans="1:12" ht="15" customHeight="1">
      <c r="A109" s="93" t="s">
        <v>0</v>
      </c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</row>
    <row r="110" spans="1:12" ht="15" customHeight="1">
      <c r="A110" s="94" t="s">
        <v>17</v>
      </c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</row>
    <row r="111" spans="1:12" s="4" customFormat="1" ht="15" customHeight="1">
      <c r="A111" s="95" t="s">
        <v>18</v>
      </c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</row>
    <row r="112" spans="1:12" s="4" customFormat="1" ht="15" customHeight="1">
      <c r="A112" s="96"/>
      <c r="B112" s="96"/>
      <c r="C112" s="96"/>
      <c r="D112" s="66"/>
      <c r="E112" s="6"/>
      <c r="F112" s="7"/>
      <c r="G112" s="7"/>
      <c r="H112" s="5"/>
      <c r="I112" s="97" t="s">
        <v>93</v>
      </c>
      <c r="J112" s="97"/>
      <c r="K112" s="97"/>
      <c r="L112" s="97"/>
    </row>
    <row r="113" spans="1:12" s="4" customFormat="1" ht="15" customHeight="1">
      <c r="A113" s="85" t="s">
        <v>32</v>
      </c>
      <c r="B113" s="85"/>
      <c r="C113" s="85"/>
      <c r="D113" s="85"/>
      <c r="E113" s="85"/>
      <c r="F113" s="85"/>
      <c r="G113" s="7"/>
      <c r="H113"/>
      <c r="I113" s="86" t="s">
        <v>94</v>
      </c>
      <c r="J113" s="86"/>
      <c r="K113" s="86"/>
      <c r="L113" s="86"/>
    </row>
    <row r="114" spans="1:12" s="4" customFormat="1" ht="15" customHeight="1">
      <c r="A114" s="6"/>
      <c r="B114" s="6"/>
      <c r="C114" s="6"/>
      <c r="D114" s="6"/>
      <c r="E114" s="6"/>
      <c r="F114" s="7"/>
      <c r="G114" s="7"/>
      <c r="H114" s="5"/>
      <c r="I114" s="5"/>
      <c r="J114" s="6"/>
      <c r="K114" s="5"/>
      <c r="L114" s="10"/>
    </row>
    <row r="115" spans="1:12" s="4" customFormat="1" ht="34.5" customHeight="1">
      <c r="A115" s="87" t="s">
        <v>21</v>
      </c>
      <c r="B115" s="87"/>
      <c r="C115" s="87" t="s">
        <v>20</v>
      </c>
      <c r="D115" s="88" t="s">
        <v>33</v>
      </c>
      <c r="E115" s="89" t="s">
        <v>22</v>
      </c>
      <c r="F115" s="64" t="s">
        <v>28</v>
      </c>
      <c r="G115" s="90" t="s">
        <v>24</v>
      </c>
      <c r="H115" s="91" t="s">
        <v>25</v>
      </c>
      <c r="I115" s="91" t="s">
        <v>26</v>
      </c>
      <c r="J115" s="91" t="s">
        <v>27</v>
      </c>
      <c r="K115" s="87" t="s">
        <v>29</v>
      </c>
      <c r="L115" s="87"/>
    </row>
    <row r="116" spans="1:12" s="4" customFormat="1" ht="29.25" customHeight="1">
      <c r="A116" s="87"/>
      <c r="B116" s="87"/>
      <c r="C116" s="87"/>
      <c r="D116" s="88"/>
      <c r="E116" s="89"/>
      <c r="F116" s="65" t="s">
        <v>23</v>
      </c>
      <c r="G116" s="90"/>
      <c r="H116" s="92"/>
      <c r="I116" s="92"/>
      <c r="J116" s="92"/>
      <c r="K116" s="31" t="s">
        <v>30</v>
      </c>
      <c r="L116" s="14" t="s">
        <v>31</v>
      </c>
    </row>
    <row r="117" spans="1:12" s="4" customFormat="1" ht="30" customHeight="1">
      <c r="A117" s="8">
        <v>51</v>
      </c>
      <c r="B117" s="67" t="s">
        <v>590</v>
      </c>
      <c r="C117" s="53">
        <v>3203668</v>
      </c>
      <c r="D117" s="54" t="s">
        <v>2</v>
      </c>
      <c r="E117" s="8" t="s">
        <v>38</v>
      </c>
      <c r="F117" s="13" t="s">
        <v>657</v>
      </c>
      <c r="G117" s="8" t="s">
        <v>89</v>
      </c>
      <c r="H117" s="55" t="s">
        <v>630</v>
      </c>
      <c r="I117" s="8" t="s">
        <v>650</v>
      </c>
      <c r="J117" s="53">
        <v>400000</v>
      </c>
      <c r="K117" s="8" t="s">
        <v>813</v>
      </c>
      <c r="L117" s="8" t="s">
        <v>814</v>
      </c>
    </row>
    <row r="118" spans="1:12" s="4" customFormat="1" ht="30" customHeight="1">
      <c r="A118" s="8">
        <v>52</v>
      </c>
      <c r="B118" s="67" t="s">
        <v>594</v>
      </c>
      <c r="C118" s="53">
        <v>3383373</v>
      </c>
      <c r="D118" s="54" t="s">
        <v>2</v>
      </c>
      <c r="E118" s="8" t="s">
        <v>37</v>
      </c>
      <c r="F118" s="13" t="s">
        <v>657</v>
      </c>
      <c r="G118" s="8" t="s">
        <v>89</v>
      </c>
      <c r="H118" s="55" t="s">
        <v>630</v>
      </c>
      <c r="I118" s="8" t="s">
        <v>650</v>
      </c>
      <c r="J118" s="53">
        <v>400000</v>
      </c>
      <c r="K118" s="8" t="s">
        <v>813</v>
      </c>
      <c r="L118" s="8" t="s">
        <v>814</v>
      </c>
    </row>
    <row r="119" spans="1:12" s="4" customFormat="1" ht="30" customHeight="1">
      <c r="A119" s="8">
        <v>53</v>
      </c>
      <c r="B119" s="67" t="s">
        <v>658</v>
      </c>
      <c r="C119" s="53">
        <v>1845434</v>
      </c>
      <c r="D119" s="54" t="s">
        <v>2</v>
      </c>
      <c r="E119" s="8" t="s">
        <v>659</v>
      </c>
      <c r="F119" s="13" t="s">
        <v>657</v>
      </c>
      <c r="G119" s="8" t="s">
        <v>89</v>
      </c>
      <c r="H119" s="55" t="s">
        <v>630</v>
      </c>
      <c r="I119" s="8" t="s">
        <v>650</v>
      </c>
      <c r="J119" s="53">
        <v>200000</v>
      </c>
      <c r="K119" s="8" t="s">
        <v>813</v>
      </c>
      <c r="L119" s="8" t="s">
        <v>814</v>
      </c>
    </row>
    <row r="120" spans="1:12" s="4" customFormat="1" ht="30" customHeight="1">
      <c r="A120" s="8">
        <v>54</v>
      </c>
      <c r="B120" s="69" t="s">
        <v>660</v>
      </c>
      <c r="C120" s="53">
        <v>4295242</v>
      </c>
      <c r="D120" s="54" t="s">
        <v>1</v>
      </c>
      <c r="E120" s="8" t="s">
        <v>183</v>
      </c>
      <c r="F120" s="13" t="s">
        <v>661</v>
      </c>
      <c r="G120" s="60" t="s">
        <v>664</v>
      </c>
      <c r="H120" s="55" t="s">
        <v>662</v>
      </c>
      <c r="I120" s="8" t="s">
        <v>663</v>
      </c>
      <c r="J120" s="53">
        <v>750000</v>
      </c>
      <c r="K120" s="8" t="s">
        <v>918</v>
      </c>
      <c r="L120" s="8" t="s">
        <v>919</v>
      </c>
    </row>
    <row r="121" spans="1:12" ht="30" customHeight="1">
      <c r="A121" s="8">
        <v>55</v>
      </c>
      <c r="B121" s="67" t="s">
        <v>234</v>
      </c>
      <c r="C121" s="53">
        <v>1277088</v>
      </c>
      <c r="D121" s="54" t="s">
        <v>1</v>
      </c>
      <c r="E121" s="8" t="s">
        <v>183</v>
      </c>
      <c r="F121" s="13" t="s">
        <v>661</v>
      </c>
      <c r="G121" s="60" t="s">
        <v>664</v>
      </c>
      <c r="H121" s="55" t="s">
        <v>662</v>
      </c>
      <c r="I121" s="8" t="s">
        <v>663</v>
      </c>
      <c r="J121" s="53">
        <v>1000000</v>
      </c>
      <c r="K121" s="8" t="s">
        <v>918</v>
      </c>
      <c r="L121" s="8" t="s">
        <v>920</v>
      </c>
    </row>
    <row r="122" spans="1:12" ht="30" customHeight="1">
      <c r="A122" s="8">
        <v>56</v>
      </c>
      <c r="B122" s="67" t="s">
        <v>227</v>
      </c>
      <c r="C122" s="53">
        <v>3757142</v>
      </c>
      <c r="D122" s="54" t="s">
        <v>1</v>
      </c>
      <c r="E122" s="8" t="s">
        <v>183</v>
      </c>
      <c r="F122" s="13" t="s">
        <v>661</v>
      </c>
      <c r="G122" s="60" t="s">
        <v>664</v>
      </c>
      <c r="H122" s="55" t="s">
        <v>662</v>
      </c>
      <c r="I122" s="8" t="s">
        <v>663</v>
      </c>
      <c r="J122" s="53">
        <v>400000</v>
      </c>
      <c r="K122" s="8" t="s">
        <v>918</v>
      </c>
      <c r="L122" s="8" t="s">
        <v>921</v>
      </c>
    </row>
    <row r="123" spans="1:12" ht="30" customHeight="1">
      <c r="A123" s="8">
        <v>57</v>
      </c>
      <c r="B123" s="67" t="s">
        <v>231</v>
      </c>
      <c r="C123" s="53">
        <v>4017807</v>
      </c>
      <c r="D123" s="54" t="s">
        <v>1</v>
      </c>
      <c r="E123" s="8" t="s">
        <v>183</v>
      </c>
      <c r="F123" s="13" t="s">
        <v>661</v>
      </c>
      <c r="G123" s="60" t="s">
        <v>664</v>
      </c>
      <c r="H123" s="55" t="s">
        <v>662</v>
      </c>
      <c r="I123" s="8" t="s">
        <v>663</v>
      </c>
      <c r="J123" s="53">
        <v>750000</v>
      </c>
      <c r="K123" s="8" t="s">
        <v>918</v>
      </c>
      <c r="L123" s="8" t="s">
        <v>922</v>
      </c>
    </row>
    <row r="124" spans="1:12" ht="30" customHeight="1">
      <c r="A124" s="8">
        <v>58</v>
      </c>
      <c r="B124" s="67" t="s">
        <v>665</v>
      </c>
      <c r="C124" s="53">
        <v>3678545</v>
      </c>
      <c r="D124" s="54" t="s">
        <v>1</v>
      </c>
      <c r="E124" s="8" t="s">
        <v>183</v>
      </c>
      <c r="F124" s="13" t="s">
        <v>661</v>
      </c>
      <c r="G124" s="60" t="s">
        <v>664</v>
      </c>
      <c r="H124" s="55" t="s">
        <v>662</v>
      </c>
      <c r="I124" s="8" t="s">
        <v>663</v>
      </c>
      <c r="J124" s="53">
        <v>500000</v>
      </c>
      <c r="K124" s="8" t="s">
        <v>918</v>
      </c>
      <c r="L124" s="8" t="s">
        <v>923</v>
      </c>
    </row>
    <row r="125" spans="1:12" ht="30" customHeight="1">
      <c r="A125" s="8">
        <v>59</v>
      </c>
      <c r="B125" s="67" t="s">
        <v>666</v>
      </c>
      <c r="C125" s="53">
        <v>4634983</v>
      </c>
      <c r="D125" s="54" t="s">
        <v>2</v>
      </c>
      <c r="E125" s="8" t="s">
        <v>269</v>
      </c>
      <c r="F125" s="13" t="s">
        <v>667</v>
      </c>
      <c r="G125" s="8" t="s">
        <v>35</v>
      </c>
      <c r="H125" s="55" t="s">
        <v>668</v>
      </c>
      <c r="I125" s="8" t="s">
        <v>179</v>
      </c>
      <c r="J125" s="53">
        <v>450000</v>
      </c>
      <c r="K125" s="8" t="s">
        <v>924</v>
      </c>
      <c r="L125" s="8" t="s">
        <v>926</v>
      </c>
    </row>
    <row r="126" spans="1:12" ht="30" customHeight="1">
      <c r="A126" s="8">
        <v>60</v>
      </c>
      <c r="B126" s="67" t="s">
        <v>825</v>
      </c>
      <c r="C126" s="53">
        <v>4656516</v>
      </c>
      <c r="D126" s="54" t="s">
        <v>2</v>
      </c>
      <c r="E126" s="8" t="s">
        <v>669</v>
      </c>
      <c r="F126" s="13" t="s">
        <v>670</v>
      </c>
      <c r="G126" s="8" t="s">
        <v>89</v>
      </c>
      <c r="H126" s="55" t="s">
        <v>630</v>
      </c>
      <c r="I126" s="8" t="s">
        <v>671</v>
      </c>
      <c r="J126" s="53">
        <v>200000</v>
      </c>
      <c r="K126" s="8" t="s">
        <v>811</v>
      </c>
      <c r="L126" s="8" t="s">
        <v>812</v>
      </c>
    </row>
    <row r="127" spans="1:12" ht="15" customHeight="1" thickBot="1">
      <c r="A127" s="100" t="s">
        <v>430</v>
      </c>
      <c r="B127" s="101"/>
      <c r="C127" s="101"/>
      <c r="D127" s="101"/>
      <c r="E127" s="101"/>
      <c r="F127" s="101"/>
      <c r="G127" s="101"/>
      <c r="H127" s="101"/>
      <c r="I127" s="102"/>
      <c r="J127" s="68">
        <f>SUM(J117:J126)</f>
        <v>5050000</v>
      </c>
      <c r="K127" s="98"/>
      <c r="L127" s="99"/>
    </row>
    <row r="128" spans="1:12" ht="15" customHeight="1" thickTop="1">
      <c r="A128" s="75" t="s">
        <v>794</v>
      </c>
      <c r="B128" s="75"/>
    </row>
    <row r="129" spans="1:12" ht="15" customHeight="1"/>
    <row r="130" spans="1:12" ht="15" customHeight="1">
      <c r="A130" s="93" t="s">
        <v>0</v>
      </c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</row>
    <row r="131" spans="1:12" ht="15" customHeight="1">
      <c r="A131" s="94" t="s">
        <v>17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1:12" ht="15" customHeight="1">
      <c r="A132" s="95" t="s">
        <v>18</v>
      </c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</row>
    <row r="133" spans="1:12" ht="15" customHeight="1">
      <c r="A133" s="96"/>
      <c r="B133" s="96"/>
      <c r="C133" s="96"/>
      <c r="D133" s="66"/>
      <c r="E133" s="6"/>
      <c r="F133" s="7"/>
      <c r="G133" s="7"/>
      <c r="H133" s="5"/>
      <c r="I133" s="97" t="s">
        <v>93</v>
      </c>
      <c r="J133" s="97"/>
      <c r="K133" s="97"/>
      <c r="L133" s="97"/>
    </row>
    <row r="134" spans="1:12" ht="15" customHeight="1">
      <c r="A134" s="85" t="s">
        <v>32</v>
      </c>
      <c r="B134" s="85"/>
      <c r="C134" s="85"/>
      <c r="D134" s="85"/>
      <c r="E134" s="85"/>
      <c r="F134" s="85"/>
      <c r="G134" s="7"/>
      <c r="I134" s="86" t="s">
        <v>94</v>
      </c>
      <c r="J134" s="86"/>
      <c r="K134" s="86"/>
      <c r="L134" s="86"/>
    </row>
    <row r="135" spans="1:12" ht="15" customHeight="1">
      <c r="A135" s="6"/>
      <c r="B135" s="6"/>
      <c r="C135" s="6"/>
      <c r="D135" s="6"/>
      <c r="E135" s="6"/>
      <c r="F135" s="7"/>
      <c r="G135" s="7"/>
      <c r="H135" s="5"/>
      <c r="I135" s="5"/>
      <c r="J135" s="6"/>
      <c r="K135" s="5"/>
      <c r="L135" s="10"/>
    </row>
    <row r="136" spans="1:12" s="4" customFormat="1" ht="27" customHeight="1">
      <c r="A136" s="87" t="s">
        <v>21</v>
      </c>
      <c r="B136" s="87"/>
      <c r="C136" s="87" t="s">
        <v>20</v>
      </c>
      <c r="D136" s="88" t="s">
        <v>33</v>
      </c>
      <c r="E136" s="89" t="s">
        <v>22</v>
      </c>
      <c r="F136" s="64" t="s">
        <v>28</v>
      </c>
      <c r="G136" s="90" t="s">
        <v>24</v>
      </c>
      <c r="H136" s="91" t="s">
        <v>25</v>
      </c>
      <c r="I136" s="91" t="s">
        <v>26</v>
      </c>
      <c r="J136" s="91" t="s">
        <v>27</v>
      </c>
      <c r="K136" s="87" t="s">
        <v>29</v>
      </c>
      <c r="L136" s="87"/>
    </row>
    <row r="137" spans="1:12" s="4" customFormat="1" ht="25.5" customHeight="1">
      <c r="A137" s="87"/>
      <c r="B137" s="87"/>
      <c r="C137" s="87"/>
      <c r="D137" s="88"/>
      <c r="E137" s="89"/>
      <c r="F137" s="65" t="s">
        <v>23</v>
      </c>
      <c r="G137" s="90"/>
      <c r="H137" s="92"/>
      <c r="I137" s="92"/>
      <c r="J137" s="92"/>
      <c r="K137" s="31" t="s">
        <v>30</v>
      </c>
      <c r="L137" s="14" t="s">
        <v>31</v>
      </c>
    </row>
    <row r="138" spans="1:12" s="4" customFormat="1" ht="30" customHeight="1">
      <c r="A138" s="8">
        <v>61</v>
      </c>
      <c r="B138" s="67" t="s">
        <v>672</v>
      </c>
      <c r="C138" s="53">
        <v>4308758</v>
      </c>
      <c r="D138" s="54" t="s">
        <v>2</v>
      </c>
      <c r="E138" s="8" t="s">
        <v>673</v>
      </c>
      <c r="F138" s="13" t="s">
        <v>674</v>
      </c>
      <c r="G138" s="8" t="s">
        <v>89</v>
      </c>
      <c r="H138" s="55" t="s">
        <v>630</v>
      </c>
      <c r="I138" s="8" t="s">
        <v>650</v>
      </c>
      <c r="J138" s="53">
        <v>300000</v>
      </c>
      <c r="K138" s="8" t="s">
        <v>815</v>
      </c>
      <c r="L138" s="8" t="s">
        <v>816</v>
      </c>
    </row>
    <row r="139" spans="1:12" s="4" customFormat="1" ht="30" customHeight="1">
      <c r="A139" s="8">
        <v>62</v>
      </c>
      <c r="B139" s="67" t="s">
        <v>288</v>
      </c>
      <c r="C139" s="53">
        <v>1726267</v>
      </c>
      <c r="D139" s="54" t="s">
        <v>2</v>
      </c>
      <c r="E139" s="8" t="s">
        <v>289</v>
      </c>
      <c r="F139" s="13" t="s">
        <v>675</v>
      </c>
      <c r="G139" s="8" t="s">
        <v>187</v>
      </c>
      <c r="H139" s="55">
        <v>42814</v>
      </c>
      <c r="I139" s="8" t="s">
        <v>676</v>
      </c>
      <c r="J139" s="53">
        <v>200000</v>
      </c>
      <c r="K139" s="8" t="s">
        <v>907</v>
      </c>
      <c r="L139" s="8" t="s">
        <v>908</v>
      </c>
    </row>
    <row r="140" spans="1:12" s="4" customFormat="1" ht="30" customHeight="1">
      <c r="A140" s="8">
        <v>63</v>
      </c>
      <c r="B140" s="67" t="s">
        <v>677</v>
      </c>
      <c r="C140" s="53">
        <v>5148319</v>
      </c>
      <c r="D140" s="54" t="s">
        <v>2</v>
      </c>
      <c r="E140" s="8" t="s">
        <v>240</v>
      </c>
      <c r="F140" s="13" t="s">
        <v>675</v>
      </c>
      <c r="G140" s="8" t="s">
        <v>187</v>
      </c>
      <c r="H140" s="55">
        <v>42814</v>
      </c>
      <c r="I140" s="8" t="s">
        <v>676</v>
      </c>
      <c r="J140" s="53">
        <v>200000</v>
      </c>
      <c r="K140" s="8" t="s">
        <v>907</v>
      </c>
      <c r="L140" s="8" t="s">
        <v>909</v>
      </c>
    </row>
    <row r="141" spans="1:12" s="4" customFormat="1" ht="30" customHeight="1">
      <c r="A141" s="8">
        <v>64</v>
      </c>
      <c r="B141" s="67" t="s">
        <v>677</v>
      </c>
      <c r="C141" s="53">
        <v>5148319</v>
      </c>
      <c r="D141" s="54" t="s">
        <v>2</v>
      </c>
      <c r="E141" s="8" t="s">
        <v>240</v>
      </c>
      <c r="F141" s="13" t="s">
        <v>678</v>
      </c>
      <c r="G141" s="8" t="s">
        <v>89</v>
      </c>
      <c r="H141" s="55" t="s">
        <v>630</v>
      </c>
      <c r="I141" s="8" t="s">
        <v>650</v>
      </c>
      <c r="J141" s="53">
        <v>300000</v>
      </c>
      <c r="K141" s="8" t="s">
        <v>809</v>
      </c>
      <c r="L141" s="8" t="s">
        <v>810</v>
      </c>
    </row>
    <row r="142" spans="1:12" s="4" customFormat="1" ht="30" customHeight="1">
      <c r="A142" s="8">
        <v>65</v>
      </c>
      <c r="B142" s="67" t="s">
        <v>679</v>
      </c>
      <c r="C142" s="53">
        <v>1968391</v>
      </c>
      <c r="D142" s="54" t="s">
        <v>2</v>
      </c>
      <c r="E142" s="8" t="s">
        <v>149</v>
      </c>
      <c r="F142" s="13" t="s">
        <v>680</v>
      </c>
      <c r="G142" s="8" t="s">
        <v>89</v>
      </c>
      <c r="H142" s="55" t="s">
        <v>630</v>
      </c>
      <c r="I142" s="8" t="s">
        <v>650</v>
      </c>
      <c r="J142" s="53">
        <v>300000</v>
      </c>
      <c r="K142" s="8" t="s">
        <v>817</v>
      </c>
      <c r="L142" s="8" t="s">
        <v>818</v>
      </c>
    </row>
    <row r="143" spans="1:12" s="4" customFormat="1" ht="30" customHeight="1">
      <c r="A143" s="8">
        <v>66</v>
      </c>
      <c r="B143" s="67" t="s">
        <v>681</v>
      </c>
      <c r="C143" s="53">
        <v>5389376</v>
      </c>
      <c r="D143" s="54" t="s">
        <v>2</v>
      </c>
      <c r="E143" s="8" t="s">
        <v>360</v>
      </c>
      <c r="F143" s="13" t="s">
        <v>682</v>
      </c>
      <c r="G143" s="8" t="s">
        <v>89</v>
      </c>
      <c r="H143" s="55" t="s">
        <v>630</v>
      </c>
      <c r="I143" s="8" t="s">
        <v>683</v>
      </c>
      <c r="J143" s="53">
        <v>200000</v>
      </c>
      <c r="K143" s="8" t="s">
        <v>819</v>
      </c>
      <c r="L143" s="8" t="s">
        <v>820</v>
      </c>
    </row>
    <row r="144" spans="1:12" s="4" customFormat="1" ht="30" customHeight="1">
      <c r="A144" s="8">
        <v>67</v>
      </c>
      <c r="B144" s="67" t="s">
        <v>684</v>
      </c>
      <c r="C144" s="53">
        <v>4160844</v>
      </c>
      <c r="D144" s="54" t="s">
        <v>2</v>
      </c>
      <c r="E144" s="8" t="s">
        <v>360</v>
      </c>
      <c r="F144" s="13" t="s">
        <v>682</v>
      </c>
      <c r="G144" s="8" t="s">
        <v>89</v>
      </c>
      <c r="H144" s="55" t="s">
        <v>630</v>
      </c>
      <c r="I144" s="8" t="s">
        <v>683</v>
      </c>
      <c r="J144" s="53">
        <v>200000</v>
      </c>
      <c r="K144" s="8" t="s">
        <v>819</v>
      </c>
      <c r="L144" s="8" t="s">
        <v>820</v>
      </c>
    </row>
    <row r="145" spans="1:12" s="4" customFormat="1" ht="30" customHeight="1">
      <c r="A145" s="8">
        <v>68</v>
      </c>
      <c r="B145" s="67" t="s">
        <v>685</v>
      </c>
      <c r="C145" s="53">
        <v>2443088</v>
      </c>
      <c r="D145" s="54" t="s">
        <v>2</v>
      </c>
      <c r="E145" s="8" t="s">
        <v>260</v>
      </c>
      <c r="F145" s="13" t="s">
        <v>686</v>
      </c>
      <c r="G145" s="8" t="s">
        <v>35</v>
      </c>
      <c r="H145" s="55" t="s">
        <v>687</v>
      </c>
      <c r="I145" s="8" t="s">
        <v>688</v>
      </c>
      <c r="J145" s="53">
        <v>500000</v>
      </c>
      <c r="K145" s="8" t="s">
        <v>959</v>
      </c>
      <c r="L145" s="8" t="s">
        <v>960</v>
      </c>
    </row>
    <row r="146" spans="1:12" ht="30" customHeight="1">
      <c r="A146" s="8">
        <v>69</v>
      </c>
      <c r="B146" s="67" t="s">
        <v>689</v>
      </c>
      <c r="C146" s="53">
        <v>4659711</v>
      </c>
      <c r="D146" s="54" t="s">
        <v>2</v>
      </c>
      <c r="E146" s="8" t="s">
        <v>54</v>
      </c>
      <c r="F146" s="13" t="s">
        <v>686</v>
      </c>
      <c r="G146" s="8" t="s">
        <v>35</v>
      </c>
      <c r="H146" s="55" t="s">
        <v>687</v>
      </c>
      <c r="I146" s="8" t="s">
        <v>688</v>
      </c>
      <c r="J146" s="53">
        <v>500000</v>
      </c>
      <c r="K146" s="8" t="s">
        <v>959</v>
      </c>
      <c r="L146" s="8" t="s">
        <v>960</v>
      </c>
    </row>
    <row r="147" spans="1:12" ht="30" customHeight="1">
      <c r="A147" s="8">
        <v>70</v>
      </c>
      <c r="B147" s="67" t="s">
        <v>690</v>
      </c>
      <c r="C147" s="53">
        <v>3321103</v>
      </c>
      <c r="D147" s="54" t="s">
        <v>2</v>
      </c>
      <c r="E147" s="8" t="s">
        <v>274</v>
      </c>
      <c r="F147" s="13" t="s">
        <v>686</v>
      </c>
      <c r="G147" s="8" t="s">
        <v>35</v>
      </c>
      <c r="H147" s="55" t="s">
        <v>687</v>
      </c>
      <c r="I147" s="8" t="s">
        <v>688</v>
      </c>
      <c r="J147" s="53">
        <v>400000</v>
      </c>
      <c r="K147" s="8" t="s">
        <v>959</v>
      </c>
      <c r="L147" s="8" t="s">
        <v>961</v>
      </c>
    </row>
    <row r="148" spans="1:12" ht="15" customHeight="1" thickBot="1">
      <c r="A148" s="100" t="s">
        <v>691</v>
      </c>
      <c r="B148" s="101"/>
      <c r="C148" s="101"/>
      <c r="D148" s="101"/>
      <c r="E148" s="101"/>
      <c r="F148" s="101"/>
      <c r="G148" s="101"/>
      <c r="H148" s="101"/>
      <c r="I148" s="102"/>
      <c r="J148" s="68">
        <f>SUM(J138:J147)</f>
        <v>3100000</v>
      </c>
      <c r="K148" s="98"/>
      <c r="L148" s="99"/>
    </row>
    <row r="149" spans="1:12" ht="15" customHeight="1" thickTop="1">
      <c r="A149" s="75" t="s">
        <v>793</v>
      </c>
      <c r="B149" s="75"/>
    </row>
    <row r="150" spans="1:12" ht="15" customHeight="1"/>
    <row r="151" spans="1:12" ht="15" customHeight="1">
      <c r="A151" s="93" t="s">
        <v>0</v>
      </c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</row>
    <row r="152" spans="1:12" ht="15" customHeight="1">
      <c r="A152" s="94" t="s">
        <v>17</v>
      </c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1:12" ht="15" customHeight="1">
      <c r="A153" s="95" t="s">
        <v>18</v>
      </c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</row>
    <row r="154" spans="1:12" ht="15" customHeight="1">
      <c r="A154" s="96"/>
      <c r="B154" s="96"/>
      <c r="C154" s="96"/>
      <c r="D154" s="66"/>
      <c r="E154" s="6"/>
      <c r="F154" s="7"/>
      <c r="G154" s="7"/>
      <c r="H154" s="5"/>
      <c r="I154" s="97" t="s">
        <v>93</v>
      </c>
      <c r="J154" s="97"/>
      <c r="K154" s="97"/>
      <c r="L154" s="97"/>
    </row>
    <row r="155" spans="1:12" ht="15" customHeight="1">
      <c r="A155" s="85" t="s">
        <v>32</v>
      </c>
      <c r="B155" s="85"/>
      <c r="C155" s="85"/>
      <c r="D155" s="85"/>
      <c r="E155" s="85"/>
      <c r="F155" s="85"/>
      <c r="G155" s="7"/>
      <c r="I155" s="86" t="s">
        <v>94</v>
      </c>
      <c r="J155" s="86"/>
      <c r="K155" s="86"/>
      <c r="L155" s="86"/>
    </row>
    <row r="156" spans="1:12" ht="15" customHeight="1">
      <c r="A156" s="6"/>
      <c r="B156" s="6"/>
      <c r="C156" s="6"/>
      <c r="D156" s="6"/>
      <c r="E156" s="6"/>
      <c r="F156" s="7"/>
      <c r="G156" s="7"/>
      <c r="H156" s="5"/>
      <c r="I156" s="5"/>
      <c r="J156" s="6"/>
      <c r="K156" s="5"/>
      <c r="L156" s="10"/>
    </row>
    <row r="157" spans="1:12" ht="36.75" customHeight="1">
      <c r="A157" s="87" t="s">
        <v>21</v>
      </c>
      <c r="B157" s="87"/>
      <c r="C157" s="87" t="s">
        <v>20</v>
      </c>
      <c r="D157" s="88" t="s">
        <v>33</v>
      </c>
      <c r="E157" s="89" t="s">
        <v>22</v>
      </c>
      <c r="F157" s="64" t="s">
        <v>28</v>
      </c>
      <c r="G157" s="90" t="s">
        <v>24</v>
      </c>
      <c r="H157" s="91" t="s">
        <v>25</v>
      </c>
      <c r="I157" s="91" t="s">
        <v>26</v>
      </c>
      <c r="J157" s="91" t="s">
        <v>27</v>
      </c>
      <c r="K157" s="87" t="s">
        <v>29</v>
      </c>
      <c r="L157" s="87"/>
    </row>
    <row r="158" spans="1:12" ht="22.5" customHeight="1">
      <c r="A158" s="87"/>
      <c r="B158" s="87"/>
      <c r="C158" s="87"/>
      <c r="D158" s="88"/>
      <c r="E158" s="89"/>
      <c r="F158" s="65" t="s">
        <v>23</v>
      </c>
      <c r="G158" s="90"/>
      <c r="H158" s="92"/>
      <c r="I158" s="92"/>
      <c r="J158" s="92"/>
      <c r="K158" s="31" t="s">
        <v>30</v>
      </c>
      <c r="L158" s="14" t="s">
        <v>31</v>
      </c>
    </row>
    <row r="159" spans="1:12" s="4" customFormat="1" ht="30" customHeight="1">
      <c r="A159" s="8">
        <v>71</v>
      </c>
      <c r="B159" s="67" t="s">
        <v>692</v>
      </c>
      <c r="C159" s="53">
        <v>2921779</v>
      </c>
      <c r="D159" s="54" t="s">
        <v>2</v>
      </c>
      <c r="E159" s="8" t="s">
        <v>269</v>
      </c>
      <c r="F159" s="13" t="s">
        <v>686</v>
      </c>
      <c r="G159" s="8" t="s">
        <v>35</v>
      </c>
      <c r="H159" s="55" t="s">
        <v>687</v>
      </c>
      <c r="I159" s="8" t="s">
        <v>688</v>
      </c>
      <c r="J159" s="53">
        <v>400000</v>
      </c>
      <c r="K159" s="8" t="s">
        <v>959</v>
      </c>
      <c r="L159" s="8" t="s">
        <v>960</v>
      </c>
    </row>
    <row r="160" spans="1:12" s="4" customFormat="1" ht="30" customHeight="1">
      <c r="A160" s="8">
        <v>72</v>
      </c>
      <c r="B160" s="67" t="s">
        <v>570</v>
      </c>
      <c r="C160" s="53">
        <v>1490875</v>
      </c>
      <c r="D160" s="54" t="s">
        <v>2</v>
      </c>
      <c r="E160" s="8" t="s">
        <v>176</v>
      </c>
      <c r="F160" s="13" t="s">
        <v>693</v>
      </c>
      <c r="G160" s="8" t="s">
        <v>35</v>
      </c>
      <c r="H160" s="55" t="s">
        <v>694</v>
      </c>
      <c r="I160" s="8" t="s">
        <v>695</v>
      </c>
      <c r="J160" s="53">
        <v>1000000</v>
      </c>
      <c r="K160" s="8" t="s">
        <v>833</v>
      </c>
      <c r="L160" s="8" t="s">
        <v>834</v>
      </c>
    </row>
    <row r="161" spans="1:12" s="4" customFormat="1" ht="30" customHeight="1">
      <c r="A161" s="8">
        <v>73</v>
      </c>
      <c r="B161" s="67" t="s">
        <v>599</v>
      </c>
      <c r="C161" s="53">
        <v>5459944</v>
      </c>
      <c r="D161" s="54" t="s">
        <v>2</v>
      </c>
      <c r="E161" s="8" t="s">
        <v>110</v>
      </c>
      <c r="F161" s="13" t="s">
        <v>693</v>
      </c>
      <c r="G161" s="8" t="s">
        <v>35</v>
      </c>
      <c r="H161" s="55" t="s">
        <v>694</v>
      </c>
      <c r="I161" s="8" t="s">
        <v>695</v>
      </c>
      <c r="J161" s="53">
        <v>500000</v>
      </c>
      <c r="K161" s="8" t="s">
        <v>833</v>
      </c>
      <c r="L161" s="8" t="s">
        <v>836</v>
      </c>
    </row>
    <row r="162" spans="1:12" s="4" customFormat="1" ht="30" customHeight="1">
      <c r="A162" s="8">
        <v>74</v>
      </c>
      <c r="B162" s="67" t="s">
        <v>665</v>
      </c>
      <c r="C162" s="53">
        <v>3678545</v>
      </c>
      <c r="D162" s="54" t="s">
        <v>1</v>
      </c>
      <c r="E162" s="8" t="s">
        <v>183</v>
      </c>
      <c r="F162" s="13" t="s">
        <v>693</v>
      </c>
      <c r="G162" s="8" t="s">
        <v>35</v>
      </c>
      <c r="H162" s="55" t="s">
        <v>694</v>
      </c>
      <c r="I162" s="8" t="s">
        <v>695</v>
      </c>
      <c r="J162" s="53">
        <v>500000</v>
      </c>
      <c r="K162" s="8" t="s">
        <v>833</v>
      </c>
      <c r="L162" s="8" t="s">
        <v>835</v>
      </c>
    </row>
    <row r="163" spans="1:12" s="4" customFormat="1" ht="30" customHeight="1">
      <c r="A163" s="8">
        <v>75</v>
      </c>
      <c r="B163" s="67" t="s">
        <v>696</v>
      </c>
      <c r="C163" s="53">
        <v>3836849</v>
      </c>
      <c r="D163" s="54" t="s">
        <v>2</v>
      </c>
      <c r="E163" s="8" t="s">
        <v>170</v>
      </c>
      <c r="F163" s="13" t="s">
        <v>697</v>
      </c>
      <c r="G163" s="8" t="s">
        <v>164</v>
      </c>
      <c r="H163" s="55" t="s">
        <v>698</v>
      </c>
      <c r="I163" s="8" t="s">
        <v>699</v>
      </c>
      <c r="J163" s="53">
        <v>500000</v>
      </c>
      <c r="K163" s="8" t="s">
        <v>910</v>
      </c>
      <c r="L163" s="8" t="s">
        <v>911</v>
      </c>
    </row>
    <row r="164" spans="1:12" s="4" customFormat="1" ht="30" customHeight="1">
      <c r="A164" s="8">
        <v>76</v>
      </c>
      <c r="B164" s="67" t="s">
        <v>700</v>
      </c>
      <c r="C164" s="53">
        <v>1285257</v>
      </c>
      <c r="D164" s="54" t="s">
        <v>2</v>
      </c>
      <c r="E164" s="8" t="s">
        <v>269</v>
      </c>
      <c r="F164" s="13" t="s">
        <v>697</v>
      </c>
      <c r="G164" s="8" t="s">
        <v>164</v>
      </c>
      <c r="H164" s="55" t="s">
        <v>698</v>
      </c>
      <c r="I164" s="8" t="s">
        <v>699</v>
      </c>
      <c r="J164" s="53">
        <v>500000</v>
      </c>
      <c r="K164" s="8" t="s">
        <v>910</v>
      </c>
      <c r="L164" s="8" t="s">
        <v>912</v>
      </c>
    </row>
    <row r="165" spans="1:12" s="4" customFormat="1" ht="30" customHeight="1">
      <c r="A165" s="8">
        <v>77</v>
      </c>
      <c r="B165" s="67" t="s">
        <v>701</v>
      </c>
      <c r="C165" s="53">
        <v>4024333</v>
      </c>
      <c r="D165" s="54" t="s">
        <v>2</v>
      </c>
      <c r="E165" s="8" t="s">
        <v>149</v>
      </c>
      <c r="F165" s="13" t="s">
        <v>702</v>
      </c>
      <c r="G165" s="8" t="s">
        <v>89</v>
      </c>
      <c r="H165" s="55" t="s">
        <v>630</v>
      </c>
      <c r="I165" s="8" t="s">
        <v>650</v>
      </c>
      <c r="J165" s="53">
        <v>200000</v>
      </c>
      <c r="K165" s="8" t="s">
        <v>821</v>
      </c>
      <c r="L165" s="8" t="s">
        <v>822</v>
      </c>
    </row>
    <row r="166" spans="1:12" s="4" customFormat="1" ht="30" customHeight="1">
      <c r="A166" s="8">
        <v>78</v>
      </c>
      <c r="B166" s="67" t="s">
        <v>703</v>
      </c>
      <c r="C166" s="53">
        <v>5571814</v>
      </c>
      <c r="D166" s="54" t="s">
        <v>2</v>
      </c>
      <c r="E166" s="8" t="s">
        <v>704</v>
      </c>
      <c r="F166" s="13" t="s">
        <v>705</v>
      </c>
      <c r="G166" s="8" t="s">
        <v>35</v>
      </c>
      <c r="H166" s="55" t="s">
        <v>706</v>
      </c>
      <c r="I166" s="8" t="s">
        <v>707</v>
      </c>
      <c r="J166" s="53">
        <v>200000</v>
      </c>
      <c r="K166" s="8" t="s">
        <v>841</v>
      </c>
      <c r="L166" s="8" t="s">
        <v>842</v>
      </c>
    </row>
    <row r="167" spans="1:12" s="4" customFormat="1" ht="30" customHeight="1">
      <c r="A167" s="8">
        <v>79</v>
      </c>
      <c r="B167" s="67" t="s">
        <v>708</v>
      </c>
      <c r="C167" s="53">
        <v>4841335</v>
      </c>
      <c r="D167" s="54" t="s">
        <v>2</v>
      </c>
      <c r="E167" s="8" t="s">
        <v>704</v>
      </c>
      <c r="F167" s="13" t="s">
        <v>705</v>
      </c>
      <c r="G167" s="8" t="s">
        <v>35</v>
      </c>
      <c r="H167" s="55" t="s">
        <v>706</v>
      </c>
      <c r="I167" s="8" t="s">
        <v>707</v>
      </c>
      <c r="J167" s="53">
        <v>200000</v>
      </c>
      <c r="K167" s="8" t="s">
        <v>841</v>
      </c>
      <c r="L167" s="8" t="s">
        <v>843</v>
      </c>
    </row>
    <row r="168" spans="1:12" s="4" customFormat="1" ht="30" customHeight="1">
      <c r="A168" s="8">
        <v>80</v>
      </c>
      <c r="B168" s="67" t="s">
        <v>690</v>
      </c>
      <c r="C168" s="53">
        <v>2493502</v>
      </c>
      <c r="D168" s="54" t="s">
        <v>2</v>
      </c>
      <c r="E168" s="8" t="s">
        <v>274</v>
      </c>
      <c r="F168" s="13" t="s">
        <v>705</v>
      </c>
      <c r="G168" s="8" t="s">
        <v>35</v>
      </c>
      <c r="H168" s="55" t="s">
        <v>706</v>
      </c>
      <c r="I168" s="8" t="s">
        <v>707</v>
      </c>
      <c r="J168" s="53">
        <v>450000</v>
      </c>
      <c r="K168" s="8" t="s">
        <v>848</v>
      </c>
      <c r="L168" s="8" t="s">
        <v>849</v>
      </c>
    </row>
    <row r="169" spans="1:12" s="4" customFormat="1" ht="15" customHeight="1" thickBot="1">
      <c r="A169" s="100" t="s">
        <v>709</v>
      </c>
      <c r="B169" s="101"/>
      <c r="C169" s="101"/>
      <c r="D169" s="101"/>
      <c r="E169" s="101"/>
      <c r="F169" s="101"/>
      <c r="G169" s="101"/>
      <c r="H169" s="101"/>
      <c r="I169" s="102"/>
      <c r="J169" s="68">
        <f>SUM(J159:J168)</f>
        <v>4450000</v>
      </c>
      <c r="K169" s="98"/>
      <c r="L169" s="99"/>
    </row>
    <row r="170" spans="1:12" ht="15" customHeight="1" thickTop="1">
      <c r="A170" s="75" t="s">
        <v>792</v>
      </c>
      <c r="B170" s="75"/>
    </row>
    <row r="171" spans="1:12" ht="15" customHeight="1"/>
    <row r="172" spans="1:12" ht="15" customHeight="1"/>
    <row r="173" spans="1:12" ht="15" customHeight="1">
      <c r="A173" s="93" t="s">
        <v>0</v>
      </c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</row>
    <row r="174" spans="1:12" ht="15" customHeight="1">
      <c r="A174" s="94" t="s">
        <v>17</v>
      </c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1:12" ht="15" customHeight="1">
      <c r="A175" s="95" t="s">
        <v>18</v>
      </c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</row>
    <row r="176" spans="1:12" ht="15" customHeight="1">
      <c r="A176" s="96"/>
      <c r="B176" s="96"/>
      <c r="C176" s="96"/>
      <c r="D176" s="66"/>
      <c r="E176" s="6"/>
      <c r="F176" s="7"/>
      <c r="G176" s="7"/>
      <c r="H176" s="5"/>
      <c r="I176" s="97" t="s">
        <v>93</v>
      </c>
      <c r="J176" s="97"/>
      <c r="K176" s="97"/>
      <c r="L176" s="97"/>
    </row>
    <row r="177" spans="1:12" ht="15" customHeight="1">
      <c r="A177" s="85" t="s">
        <v>32</v>
      </c>
      <c r="B177" s="85"/>
      <c r="C177" s="85"/>
      <c r="D177" s="85"/>
      <c r="E177" s="85"/>
      <c r="F177" s="85"/>
      <c r="G177" s="7"/>
      <c r="I177" s="86" t="s">
        <v>94</v>
      </c>
      <c r="J177" s="86"/>
      <c r="K177" s="86"/>
      <c r="L177" s="86"/>
    </row>
    <row r="178" spans="1:12" ht="15" customHeight="1">
      <c r="A178" s="6"/>
      <c r="B178" s="6"/>
      <c r="C178" s="6"/>
      <c r="D178" s="6"/>
      <c r="E178" s="6"/>
      <c r="F178" s="7"/>
      <c r="G178" s="7"/>
      <c r="H178" s="5"/>
      <c r="I178" s="5"/>
      <c r="J178" s="6"/>
      <c r="K178" s="5"/>
      <c r="L178" s="10"/>
    </row>
    <row r="179" spans="1:12" ht="26.25" customHeight="1">
      <c r="A179" s="87" t="s">
        <v>21</v>
      </c>
      <c r="B179" s="87"/>
      <c r="C179" s="87" t="s">
        <v>20</v>
      </c>
      <c r="D179" s="88" t="s">
        <v>33</v>
      </c>
      <c r="E179" s="89" t="s">
        <v>22</v>
      </c>
      <c r="F179" s="64" t="s">
        <v>28</v>
      </c>
      <c r="G179" s="90" t="s">
        <v>24</v>
      </c>
      <c r="H179" s="91" t="s">
        <v>25</v>
      </c>
      <c r="I179" s="91" t="s">
        <v>26</v>
      </c>
      <c r="J179" s="91" t="s">
        <v>27</v>
      </c>
      <c r="K179" s="87" t="s">
        <v>29</v>
      </c>
      <c r="L179" s="87"/>
    </row>
    <row r="180" spans="1:12" ht="27" customHeight="1">
      <c r="A180" s="87"/>
      <c r="B180" s="87"/>
      <c r="C180" s="87"/>
      <c r="D180" s="88"/>
      <c r="E180" s="89"/>
      <c r="F180" s="65" t="s">
        <v>23</v>
      </c>
      <c r="G180" s="90"/>
      <c r="H180" s="92"/>
      <c r="I180" s="92"/>
      <c r="J180" s="92"/>
      <c r="K180" s="31" t="s">
        <v>30</v>
      </c>
      <c r="L180" s="14" t="s">
        <v>31</v>
      </c>
    </row>
    <row r="181" spans="1:12" ht="30" customHeight="1">
      <c r="A181" s="8">
        <v>81</v>
      </c>
      <c r="B181" s="67" t="s">
        <v>571</v>
      </c>
      <c r="C181" s="53">
        <v>582886</v>
      </c>
      <c r="D181" s="54" t="s">
        <v>2</v>
      </c>
      <c r="E181" s="8" t="s">
        <v>198</v>
      </c>
      <c r="F181" s="13" t="s">
        <v>710</v>
      </c>
      <c r="G181" s="8" t="s">
        <v>633</v>
      </c>
      <c r="H181" s="55" t="s">
        <v>630</v>
      </c>
      <c r="I181" s="8" t="s">
        <v>650</v>
      </c>
      <c r="J181" s="53">
        <v>500000</v>
      </c>
      <c r="K181" s="8" t="s">
        <v>882</v>
      </c>
      <c r="L181" s="8" t="s">
        <v>883</v>
      </c>
    </row>
    <row r="182" spans="1:12" ht="30" customHeight="1">
      <c r="A182" s="8">
        <v>82</v>
      </c>
      <c r="B182" s="67" t="s">
        <v>690</v>
      </c>
      <c r="C182" s="53">
        <v>2493502</v>
      </c>
      <c r="D182" s="54" t="s">
        <v>2</v>
      </c>
      <c r="E182" s="8" t="s">
        <v>274</v>
      </c>
      <c r="F182" s="13" t="s">
        <v>710</v>
      </c>
      <c r="G182" s="8" t="s">
        <v>633</v>
      </c>
      <c r="H182" s="55" t="s">
        <v>630</v>
      </c>
      <c r="I182" s="8" t="s">
        <v>650</v>
      </c>
      <c r="J182" s="53">
        <v>400000</v>
      </c>
      <c r="K182" s="8" t="s">
        <v>882</v>
      </c>
      <c r="L182" s="8" t="s">
        <v>884</v>
      </c>
    </row>
    <row r="183" spans="1:12" s="4" customFormat="1" ht="30" customHeight="1">
      <c r="A183" s="8">
        <v>83</v>
      </c>
      <c r="B183" s="67" t="s">
        <v>285</v>
      </c>
      <c r="C183" s="53">
        <v>820396</v>
      </c>
      <c r="D183" s="54" t="s">
        <v>2</v>
      </c>
      <c r="E183" s="8" t="s">
        <v>286</v>
      </c>
      <c r="F183" s="13" t="s">
        <v>711</v>
      </c>
      <c r="G183" s="8" t="s">
        <v>633</v>
      </c>
      <c r="H183" s="55" t="s">
        <v>630</v>
      </c>
      <c r="I183" s="8" t="s">
        <v>650</v>
      </c>
      <c r="J183" s="53">
        <v>500000</v>
      </c>
      <c r="K183" s="8" t="s">
        <v>854</v>
      </c>
      <c r="L183" s="8" t="s">
        <v>855</v>
      </c>
    </row>
    <row r="184" spans="1:12" s="4" customFormat="1" ht="30" customHeight="1">
      <c r="A184" s="8">
        <v>84</v>
      </c>
      <c r="B184" s="67" t="s">
        <v>712</v>
      </c>
      <c r="C184" s="53">
        <v>765862</v>
      </c>
      <c r="D184" s="54" t="s">
        <v>1</v>
      </c>
      <c r="E184" s="8" t="s">
        <v>713</v>
      </c>
      <c r="F184" s="13" t="s">
        <v>711</v>
      </c>
      <c r="G184" s="8" t="s">
        <v>633</v>
      </c>
      <c r="H184" s="55" t="s">
        <v>630</v>
      </c>
      <c r="I184" s="8" t="s">
        <v>650</v>
      </c>
      <c r="J184" s="53">
        <v>200000</v>
      </c>
      <c r="K184" s="8" t="s">
        <v>854</v>
      </c>
      <c r="L184" s="8" t="s">
        <v>856</v>
      </c>
    </row>
    <row r="185" spans="1:12" s="4" customFormat="1" ht="30" customHeight="1">
      <c r="A185" s="8">
        <v>85</v>
      </c>
      <c r="B185" s="67" t="s">
        <v>714</v>
      </c>
      <c r="C185" s="53">
        <v>4877681</v>
      </c>
      <c r="D185" s="54" t="s">
        <v>2</v>
      </c>
      <c r="E185" s="8" t="s">
        <v>149</v>
      </c>
      <c r="F185" s="13" t="s">
        <v>715</v>
      </c>
      <c r="G185" s="8" t="s">
        <v>633</v>
      </c>
      <c r="H185" s="55" t="s">
        <v>630</v>
      </c>
      <c r="I185" s="8" t="s">
        <v>716</v>
      </c>
      <c r="J185" s="53">
        <v>300000</v>
      </c>
      <c r="K185" s="8" t="s">
        <v>823</v>
      </c>
      <c r="L185" s="8" t="s">
        <v>824</v>
      </c>
    </row>
    <row r="186" spans="1:12" s="4" customFormat="1" ht="30" customHeight="1">
      <c r="A186" s="8">
        <v>86</v>
      </c>
      <c r="B186" s="67" t="s">
        <v>717</v>
      </c>
      <c r="C186" s="53">
        <v>4189292</v>
      </c>
      <c r="D186" s="54" t="s">
        <v>2</v>
      </c>
      <c r="E186" s="8" t="s">
        <v>370</v>
      </c>
      <c r="F186" s="13" t="s">
        <v>715</v>
      </c>
      <c r="G186" s="8" t="s">
        <v>633</v>
      </c>
      <c r="H186" s="55" t="s">
        <v>630</v>
      </c>
      <c r="I186" s="8" t="s">
        <v>716</v>
      </c>
      <c r="J186" s="53">
        <v>300000</v>
      </c>
      <c r="K186" s="8" t="s">
        <v>823</v>
      </c>
      <c r="L186" s="8" t="s">
        <v>824</v>
      </c>
    </row>
    <row r="187" spans="1:12" s="4" customFormat="1" ht="30" customHeight="1">
      <c r="A187" s="8">
        <v>87</v>
      </c>
      <c r="B187" s="67" t="s">
        <v>64</v>
      </c>
      <c r="C187" s="53">
        <v>1551484</v>
      </c>
      <c r="D187" s="54" t="s">
        <v>1</v>
      </c>
      <c r="E187" s="8" t="s">
        <v>5</v>
      </c>
      <c r="F187" s="13" t="s">
        <v>718</v>
      </c>
      <c r="G187" s="8" t="s">
        <v>187</v>
      </c>
      <c r="H187" s="55">
        <v>42814</v>
      </c>
      <c r="I187" s="8" t="s">
        <v>676</v>
      </c>
      <c r="J187" s="53">
        <v>250000</v>
      </c>
      <c r="K187" s="8" t="s">
        <v>891</v>
      </c>
      <c r="L187" s="8" t="s">
        <v>892</v>
      </c>
    </row>
    <row r="188" spans="1:12" s="4" customFormat="1" ht="30" customHeight="1">
      <c r="A188" s="8">
        <v>88</v>
      </c>
      <c r="B188" s="67" t="s">
        <v>622</v>
      </c>
      <c r="C188" s="53">
        <v>1786676</v>
      </c>
      <c r="D188" s="54" t="s">
        <v>1</v>
      </c>
      <c r="E188" s="8" t="s">
        <v>5</v>
      </c>
      <c r="F188" s="13" t="s">
        <v>718</v>
      </c>
      <c r="G188" s="8" t="s">
        <v>187</v>
      </c>
      <c r="H188" s="55">
        <v>42814</v>
      </c>
      <c r="I188" s="8" t="s">
        <v>676</v>
      </c>
      <c r="J188" s="53">
        <v>250000</v>
      </c>
      <c r="K188" s="8" t="s">
        <v>891</v>
      </c>
      <c r="L188" s="8" t="s">
        <v>892</v>
      </c>
    </row>
    <row r="189" spans="1:12" s="4" customFormat="1" ht="30" customHeight="1">
      <c r="A189" s="8">
        <v>89</v>
      </c>
      <c r="B189" s="67" t="s">
        <v>572</v>
      </c>
      <c r="C189" s="53">
        <v>1231195</v>
      </c>
      <c r="D189" s="54" t="s">
        <v>2</v>
      </c>
      <c r="E189" s="8" t="s">
        <v>48</v>
      </c>
      <c r="F189" s="13" t="s">
        <v>719</v>
      </c>
      <c r="G189" s="8" t="s">
        <v>187</v>
      </c>
      <c r="H189" s="55">
        <v>42814</v>
      </c>
      <c r="I189" s="60" t="s">
        <v>720</v>
      </c>
      <c r="J189" s="53">
        <v>150000</v>
      </c>
      <c r="K189" s="8" t="s">
        <v>903</v>
      </c>
      <c r="L189" s="8" t="s">
        <v>904</v>
      </c>
    </row>
    <row r="190" spans="1:12" s="4" customFormat="1" ht="30" customHeight="1">
      <c r="A190" s="8">
        <v>90</v>
      </c>
      <c r="B190" s="67" t="s">
        <v>247</v>
      </c>
      <c r="C190" s="53">
        <v>2197765</v>
      </c>
      <c r="D190" s="54" t="s">
        <v>2</v>
      </c>
      <c r="E190" s="8" t="s">
        <v>149</v>
      </c>
      <c r="F190" s="13" t="s">
        <v>721</v>
      </c>
      <c r="G190" s="8" t="s">
        <v>89</v>
      </c>
      <c r="H190" s="55" t="s">
        <v>630</v>
      </c>
      <c r="I190" s="8" t="s">
        <v>716</v>
      </c>
      <c r="J190" s="53">
        <v>200000</v>
      </c>
      <c r="K190" s="8" t="s">
        <v>852</v>
      </c>
      <c r="L190" s="8" t="s">
        <v>853</v>
      </c>
    </row>
    <row r="191" spans="1:12" s="4" customFormat="1" ht="15" customHeight="1" thickBot="1">
      <c r="A191" s="100" t="s">
        <v>722</v>
      </c>
      <c r="B191" s="101"/>
      <c r="C191" s="101"/>
      <c r="D191" s="101"/>
      <c r="E191" s="101"/>
      <c r="F191" s="101"/>
      <c r="G191" s="101"/>
      <c r="H191" s="101"/>
      <c r="I191" s="102"/>
      <c r="J191" s="68">
        <f>SUM(J181:J190)</f>
        <v>3050000</v>
      </c>
      <c r="K191" s="98"/>
      <c r="L191" s="99"/>
    </row>
    <row r="192" spans="1:12" s="4" customFormat="1" ht="15" customHeight="1" thickTop="1">
      <c r="A192" s="75" t="s">
        <v>791</v>
      </c>
      <c r="B192" s="75"/>
      <c r="C192"/>
      <c r="D192"/>
      <c r="E192"/>
      <c r="F192"/>
      <c r="G192"/>
      <c r="H192"/>
      <c r="I192"/>
      <c r="J192"/>
      <c r="K192"/>
      <c r="L192"/>
    </row>
    <row r="193" spans="1:12" s="4" customFormat="1" ht="15" customHeight="1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15" customHeight="1">
      <c r="A194" s="93" t="s">
        <v>0</v>
      </c>
      <c r="B194" s="93"/>
      <c r="C194" s="93"/>
      <c r="D194" s="93"/>
      <c r="E194" s="93"/>
      <c r="F194" s="93"/>
      <c r="G194" s="93"/>
      <c r="H194" s="93"/>
      <c r="I194" s="93"/>
      <c r="J194" s="93"/>
      <c r="K194" s="93"/>
      <c r="L194" s="93"/>
    </row>
    <row r="195" spans="1:12" ht="15" customHeight="1">
      <c r="A195" s="94" t="s">
        <v>17</v>
      </c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1:12" ht="15" customHeight="1">
      <c r="A196" s="95" t="s">
        <v>18</v>
      </c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</row>
    <row r="197" spans="1:12" ht="15" customHeight="1">
      <c r="A197" s="96"/>
      <c r="B197" s="96"/>
      <c r="C197" s="96"/>
      <c r="D197" s="66"/>
      <c r="E197" s="6"/>
      <c r="F197" s="7"/>
      <c r="G197" s="7"/>
      <c r="H197" s="5"/>
      <c r="I197" s="97" t="s">
        <v>93</v>
      </c>
      <c r="J197" s="97"/>
      <c r="K197" s="97"/>
      <c r="L197" s="97"/>
    </row>
    <row r="198" spans="1:12" ht="15" customHeight="1">
      <c r="A198" s="85" t="s">
        <v>32</v>
      </c>
      <c r="B198" s="85"/>
      <c r="C198" s="85"/>
      <c r="D198" s="85"/>
      <c r="E198" s="85"/>
      <c r="F198" s="85"/>
      <c r="G198" s="7"/>
      <c r="I198" s="86" t="s">
        <v>94</v>
      </c>
      <c r="J198" s="86"/>
      <c r="K198" s="86"/>
      <c r="L198" s="86"/>
    </row>
    <row r="199" spans="1:12" ht="15" customHeight="1">
      <c r="A199" s="6"/>
      <c r="B199" s="6"/>
      <c r="C199" s="6"/>
      <c r="D199" s="6"/>
      <c r="E199" s="6"/>
      <c r="F199" s="7"/>
      <c r="G199" s="7"/>
      <c r="H199" s="5"/>
      <c r="I199" s="5"/>
      <c r="J199" s="6"/>
      <c r="K199" s="5"/>
      <c r="L199" s="10"/>
    </row>
    <row r="200" spans="1:12" ht="27.75" customHeight="1">
      <c r="A200" s="87" t="s">
        <v>21</v>
      </c>
      <c r="B200" s="87"/>
      <c r="C200" s="87" t="s">
        <v>20</v>
      </c>
      <c r="D200" s="88" t="s">
        <v>33</v>
      </c>
      <c r="E200" s="89" t="s">
        <v>22</v>
      </c>
      <c r="F200" s="64" t="s">
        <v>28</v>
      </c>
      <c r="G200" s="90" t="s">
        <v>24</v>
      </c>
      <c r="H200" s="91" t="s">
        <v>25</v>
      </c>
      <c r="I200" s="91" t="s">
        <v>26</v>
      </c>
      <c r="J200" s="91" t="s">
        <v>27</v>
      </c>
      <c r="K200" s="87" t="s">
        <v>29</v>
      </c>
      <c r="L200" s="87"/>
    </row>
    <row r="201" spans="1:12" ht="24" customHeight="1">
      <c r="A201" s="87"/>
      <c r="B201" s="87"/>
      <c r="C201" s="87"/>
      <c r="D201" s="88"/>
      <c r="E201" s="89"/>
      <c r="F201" s="65" t="s">
        <v>23</v>
      </c>
      <c r="G201" s="90"/>
      <c r="H201" s="92"/>
      <c r="I201" s="92"/>
      <c r="J201" s="92"/>
      <c r="K201" s="31" t="s">
        <v>30</v>
      </c>
      <c r="L201" s="14" t="s">
        <v>31</v>
      </c>
    </row>
    <row r="202" spans="1:12" ht="30" customHeight="1">
      <c r="A202" s="8">
        <v>91</v>
      </c>
      <c r="B202" s="67" t="s">
        <v>723</v>
      </c>
      <c r="C202" s="53">
        <v>5064325</v>
      </c>
      <c r="D202" s="54" t="s">
        <v>2</v>
      </c>
      <c r="E202" s="8" t="s">
        <v>360</v>
      </c>
      <c r="F202" s="13" t="s">
        <v>724</v>
      </c>
      <c r="G202" s="8" t="s">
        <v>187</v>
      </c>
      <c r="H202" s="55">
        <v>42814</v>
      </c>
      <c r="I202" s="60" t="s">
        <v>725</v>
      </c>
      <c r="J202" s="53">
        <v>150000</v>
      </c>
      <c r="K202" s="8" t="s">
        <v>850</v>
      </c>
      <c r="L202" s="8" t="s">
        <v>851</v>
      </c>
    </row>
    <row r="203" spans="1:12" ht="30" customHeight="1">
      <c r="A203" s="8">
        <v>92</v>
      </c>
      <c r="B203" s="67" t="s">
        <v>572</v>
      </c>
      <c r="C203" s="53">
        <v>1231195</v>
      </c>
      <c r="D203" s="54" t="s">
        <v>2</v>
      </c>
      <c r="E203" s="8" t="s">
        <v>48</v>
      </c>
      <c r="F203" s="13" t="s">
        <v>726</v>
      </c>
      <c r="G203" s="8" t="s">
        <v>35</v>
      </c>
      <c r="H203" s="55" t="s">
        <v>687</v>
      </c>
      <c r="I203" s="8" t="s">
        <v>727</v>
      </c>
      <c r="J203" s="53">
        <v>300000</v>
      </c>
      <c r="K203" s="8" t="s">
        <v>889</v>
      </c>
      <c r="L203" s="8" t="s">
        <v>890</v>
      </c>
    </row>
    <row r="204" spans="1:12" ht="30" customHeight="1">
      <c r="A204" s="8">
        <v>93</v>
      </c>
      <c r="B204" s="67" t="s">
        <v>590</v>
      </c>
      <c r="C204" s="53">
        <v>3203668</v>
      </c>
      <c r="D204" s="54" t="s">
        <v>2</v>
      </c>
      <c r="E204" s="8" t="s">
        <v>38</v>
      </c>
      <c r="F204" s="13" t="s">
        <v>728</v>
      </c>
      <c r="G204" s="8" t="s">
        <v>729</v>
      </c>
      <c r="H204" s="55">
        <v>42815</v>
      </c>
      <c r="I204" s="8" t="s">
        <v>730</v>
      </c>
      <c r="J204" s="53">
        <v>150000</v>
      </c>
      <c r="K204" s="8" t="s">
        <v>905</v>
      </c>
      <c r="L204" s="8" t="s">
        <v>906</v>
      </c>
    </row>
    <row r="205" spans="1:12" ht="30" customHeight="1">
      <c r="A205" s="8">
        <v>94</v>
      </c>
      <c r="B205" s="67" t="s">
        <v>571</v>
      </c>
      <c r="C205" s="53">
        <v>582886</v>
      </c>
      <c r="D205" s="54" t="s">
        <v>2</v>
      </c>
      <c r="E205" s="8" t="s">
        <v>198</v>
      </c>
      <c r="F205" s="13" t="s">
        <v>728</v>
      </c>
      <c r="G205" s="8" t="s">
        <v>729</v>
      </c>
      <c r="H205" s="55">
        <v>42815</v>
      </c>
      <c r="I205" s="8" t="s">
        <v>730</v>
      </c>
      <c r="J205" s="53">
        <v>150000</v>
      </c>
      <c r="K205" s="8" t="s">
        <v>905</v>
      </c>
      <c r="L205" s="8" t="s">
        <v>906</v>
      </c>
    </row>
    <row r="206" spans="1:12" ht="30" customHeight="1">
      <c r="A206" s="8">
        <v>95</v>
      </c>
      <c r="B206" s="67" t="s">
        <v>605</v>
      </c>
      <c r="C206" s="53">
        <v>1255413</v>
      </c>
      <c r="D206" s="54" t="s">
        <v>2</v>
      </c>
      <c r="E206" s="8" t="s">
        <v>144</v>
      </c>
      <c r="F206" s="13" t="s">
        <v>731</v>
      </c>
      <c r="G206" s="8" t="s">
        <v>732</v>
      </c>
      <c r="H206" s="55" t="s">
        <v>733</v>
      </c>
      <c r="I206" s="8" t="s">
        <v>734</v>
      </c>
      <c r="J206" s="53">
        <v>300000</v>
      </c>
      <c r="K206" s="8" t="s">
        <v>901</v>
      </c>
      <c r="L206" s="8" t="s">
        <v>902</v>
      </c>
    </row>
    <row r="207" spans="1:12" ht="30" customHeight="1">
      <c r="A207" s="8">
        <v>96</v>
      </c>
      <c r="B207" s="67" t="s">
        <v>64</v>
      </c>
      <c r="C207" s="53">
        <v>1551484</v>
      </c>
      <c r="D207" s="54" t="s">
        <v>1</v>
      </c>
      <c r="E207" s="8" t="s">
        <v>5</v>
      </c>
      <c r="F207" s="13" t="s">
        <v>735</v>
      </c>
      <c r="G207" s="8" t="s">
        <v>89</v>
      </c>
      <c r="H207" s="55" t="s">
        <v>630</v>
      </c>
      <c r="I207" s="8" t="s">
        <v>736</v>
      </c>
      <c r="J207" s="53">
        <v>500000</v>
      </c>
      <c r="K207" s="8" t="s">
        <v>866</v>
      </c>
      <c r="L207" s="8" t="s">
        <v>867</v>
      </c>
    </row>
    <row r="208" spans="1:12" ht="30" customHeight="1">
      <c r="A208" s="8">
        <v>97</v>
      </c>
      <c r="B208" s="67" t="s">
        <v>737</v>
      </c>
      <c r="C208" s="53">
        <v>2670687</v>
      </c>
      <c r="D208" s="54" t="s">
        <v>1</v>
      </c>
      <c r="E208" s="8" t="s">
        <v>5</v>
      </c>
      <c r="F208" s="13" t="s">
        <v>735</v>
      </c>
      <c r="G208" s="8" t="s">
        <v>89</v>
      </c>
      <c r="H208" s="55" t="s">
        <v>630</v>
      </c>
      <c r="I208" s="8" t="s">
        <v>736</v>
      </c>
      <c r="J208" s="53">
        <v>500000</v>
      </c>
      <c r="K208" s="8" t="s">
        <v>866</v>
      </c>
      <c r="L208" s="8" t="s">
        <v>867</v>
      </c>
    </row>
    <row r="209" spans="1:12" ht="30" customHeight="1">
      <c r="A209" s="8">
        <v>98</v>
      </c>
      <c r="B209" s="67" t="s">
        <v>622</v>
      </c>
      <c r="C209" s="53">
        <v>1786676</v>
      </c>
      <c r="D209" s="54" t="s">
        <v>1</v>
      </c>
      <c r="E209" s="8" t="s">
        <v>5</v>
      </c>
      <c r="F209" s="13" t="s">
        <v>735</v>
      </c>
      <c r="G209" s="8" t="s">
        <v>89</v>
      </c>
      <c r="H209" s="55" t="s">
        <v>630</v>
      </c>
      <c r="I209" s="8" t="s">
        <v>736</v>
      </c>
      <c r="J209" s="53">
        <v>500000</v>
      </c>
      <c r="K209" s="8" t="s">
        <v>866</v>
      </c>
      <c r="L209" s="8" t="s">
        <v>867</v>
      </c>
    </row>
    <row r="210" spans="1:12" ht="30" customHeight="1">
      <c r="A210" s="8">
        <v>99</v>
      </c>
      <c r="B210" s="67" t="s">
        <v>738</v>
      </c>
      <c r="C210" s="53">
        <v>742377</v>
      </c>
      <c r="D210" s="54" t="s">
        <v>1</v>
      </c>
      <c r="E210" s="8" t="s">
        <v>5</v>
      </c>
      <c r="F210" s="13" t="s">
        <v>735</v>
      </c>
      <c r="G210" s="8" t="s">
        <v>89</v>
      </c>
      <c r="H210" s="55" t="s">
        <v>630</v>
      </c>
      <c r="I210" s="8" t="s">
        <v>736</v>
      </c>
      <c r="J210" s="53">
        <v>500000</v>
      </c>
      <c r="K210" s="8" t="s">
        <v>866</v>
      </c>
      <c r="L210" s="8" t="s">
        <v>867</v>
      </c>
    </row>
    <row r="211" spans="1:12" ht="30" customHeight="1">
      <c r="A211" s="8">
        <v>100</v>
      </c>
      <c r="B211" s="67" t="s">
        <v>739</v>
      </c>
      <c r="C211" s="53">
        <v>2196837</v>
      </c>
      <c r="D211" s="54" t="s">
        <v>1</v>
      </c>
      <c r="E211" s="8" t="s">
        <v>5</v>
      </c>
      <c r="F211" s="13" t="s">
        <v>735</v>
      </c>
      <c r="G211" s="8" t="s">
        <v>89</v>
      </c>
      <c r="H211" s="55" t="s">
        <v>630</v>
      </c>
      <c r="I211" s="8" t="s">
        <v>736</v>
      </c>
      <c r="J211" s="53">
        <v>500000</v>
      </c>
      <c r="K211" s="8" t="s">
        <v>866</v>
      </c>
      <c r="L211" s="8" t="s">
        <v>867</v>
      </c>
    </row>
    <row r="212" spans="1:12" ht="15" customHeight="1" thickBot="1">
      <c r="A212" s="100" t="s">
        <v>437</v>
      </c>
      <c r="B212" s="101"/>
      <c r="C212" s="101"/>
      <c r="D212" s="101"/>
      <c r="E212" s="101"/>
      <c r="F212" s="101"/>
      <c r="G212" s="101"/>
      <c r="H212" s="101"/>
      <c r="I212" s="102"/>
      <c r="J212" s="68">
        <f>SUM(J202:J211)</f>
        <v>3550000</v>
      </c>
      <c r="K212" s="98"/>
      <c r="L212" s="99"/>
    </row>
    <row r="213" spans="1:12" ht="15" customHeight="1" thickTop="1">
      <c r="A213" s="75" t="s">
        <v>790</v>
      </c>
      <c r="B213" s="75"/>
    </row>
    <row r="214" spans="1:12" ht="15" customHeight="1"/>
    <row r="215" spans="1:12" ht="15" customHeight="1"/>
    <row r="216" spans="1:12" ht="15" customHeight="1">
      <c r="A216" s="93" t="s">
        <v>0</v>
      </c>
      <c r="B216" s="93"/>
      <c r="C216" s="93"/>
      <c r="D216" s="93"/>
      <c r="E216" s="93"/>
      <c r="F216" s="93"/>
      <c r="G216" s="93"/>
      <c r="H216" s="93"/>
      <c r="I216" s="93"/>
      <c r="J216" s="93"/>
      <c r="K216" s="93"/>
      <c r="L216" s="93"/>
    </row>
    <row r="217" spans="1:12" ht="15" customHeight="1">
      <c r="A217" s="94" t="s">
        <v>17</v>
      </c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1:12" ht="15" customHeight="1">
      <c r="A218" s="95" t="s">
        <v>18</v>
      </c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</row>
    <row r="219" spans="1:12" ht="15" customHeight="1">
      <c r="A219" s="96"/>
      <c r="B219" s="96"/>
      <c r="C219" s="96"/>
      <c r="D219" s="66"/>
      <c r="E219" s="6"/>
      <c r="F219" s="7"/>
      <c r="G219" s="7"/>
      <c r="H219" s="5"/>
      <c r="I219" s="97" t="s">
        <v>93</v>
      </c>
      <c r="J219" s="97"/>
      <c r="K219" s="97"/>
      <c r="L219" s="97"/>
    </row>
    <row r="220" spans="1:12" ht="15" customHeight="1">
      <c r="A220" s="85" t="s">
        <v>32</v>
      </c>
      <c r="B220" s="85"/>
      <c r="C220" s="85"/>
      <c r="D220" s="85"/>
      <c r="E220" s="85"/>
      <c r="F220" s="85"/>
      <c r="G220" s="7"/>
      <c r="I220" s="86" t="s">
        <v>94</v>
      </c>
      <c r="J220" s="86"/>
      <c r="K220" s="86"/>
      <c r="L220" s="86"/>
    </row>
    <row r="221" spans="1:12" ht="15" customHeight="1">
      <c r="A221" s="6"/>
      <c r="B221" s="6"/>
      <c r="C221" s="6"/>
      <c r="D221" s="6"/>
      <c r="E221" s="6"/>
      <c r="F221" s="7"/>
      <c r="G221" s="7"/>
      <c r="H221" s="5"/>
      <c r="I221" s="5"/>
      <c r="J221" s="6"/>
      <c r="K221" s="5"/>
      <c r="L221" s="10"/>
    </row>
    <row r="222" spans="1:12" ht="27" customHeight="1">
      <c r="A222" s="87" t="s">
        <v>21</v>
      </c>
      <c r="B222" s="87"/>
      <c r="C222" s="87" t="s">
        <v>20</v>
      </c>
      <c r="D222" s="88" t="s">
        <v>33</v>
      </c>
      <c r="E222" s="89" t="s">
        <v>22</v>
      </c>
      <c r="F222" s="64" t="s">
        <v>28</v>
      </c>
      <c r="G222" s="90" t="s">
        <v>24</v>
      </c>
      <c r="H222" s="91" t="s">
        <v>25</v>
      </c>
      <c r="I222" s="91" t="s">
        <v>26</v>
      </c>
      <c r="J222" s="91" t="s">
        <v>27</v>
      </c>
      <c r="K222" s="87" t="s">
        <v>29</v>
      </c>
      <c r="L222" s="87"/>
    </row>
    <row r="223" spans="1:12" ht="24.75" customHeight="1">
      <c r="A223" s="87"/>
      <c r="B223" s="87"/>
      <c r="C223" s="87"/>
      <c r="D223" s="88"/>
      <c r="E223" s="89"/>
      <c r="F223" s="65" t="s">
        <v>23</v>
      </c>
      <c r="G223" s="90"/>
      <c r="H223" s="92"/>
      <c r="I223" s="92"/>
      <c r="J223" s="92"/>
      <c r="K223" s="31" t="s">
        <v>30</v>
      </c>
      <c r="L223" s="14" t="s">
        <v>31</v>
      </c>
    </row>
    <row r="224" spans="1:12" ht="30" customHeight="1">
      <c r="A224" s="8">
        <v>101</v>
      </c>
      <c r="B224" s="67" t="s">
        <v>740</v>
      </c>
      <c r="C224" s="53">
        <v>1452007</v>
      </c>
      <c r="D224" s="54" t="s">
        <v>1</v>
      </c>
      <c r="E224" s="8" t="s">
        <v>162</v>
      </c>
      <c r="F224" s="13" t="s">
        <v>735</v>
      </c>
      <c r="G224" s="8" t="s">
        <v>89</v>
      </c>
      <c r="H224" s="55" t="s">
        <v>630</v>
      </c>
      <c r="I224" s="8" t="s">
        <v>736</v>
      </c>
      <c r="J224" s="53">
        <v>200000</v>
      </c>
      <c r="K224" s="8" t="s">
        <v>866</v>
      </c>
      <c r="L224" s="8" t="s">
        <v>867</v>
      </c>
    </row>
    <row r="225" spans="1:12" ht="30" customHeight="1">
      <c r="A225" s="8">
        <v>102</v>
      </c>
      <c r="B225" s="67" t="s">
        <v>741</v>
      </c>
      <c r="C225" s="53">
        <v>1566200</v>
      </c>
      <c r="D225" s="54" t="s">
        <v>1</v>
      </c>
      <c r="E225" s="8" t="s">
        <v>162</v>
      </c>
      <c r="F225" s="13" t="s">
        <v>735</v>
      </c>
      <c r="G225" s="8" t="s">
        <v>89</v>
      </c>
      <c r="H225" s="55" t="s">
        <v>630</v>
      </c>
      <c r="I225" s="8" t="s">
        <v>736</v>
      </c>
      <c r="J225" s="53">
        <v>200000</v>
      </c>
      <c r="K225" s="8" t="s">
        <v>866</v>
      </c>
      <c r="L225" s="8" t="s">
        <v>867</v>
      </c>
    </row>
    <row r="226" spans="1:12" ht="30" customHeight="1">
      <c r="A226" s="8">
        <v>103</v>
      </c>
      <c r="B226" s="67" t="s">
        <v>609</v>
      </c>
      <c r="C226" s="53">
        <v>850464</v>
      </c>
      <c r="D226" s="54" t="s">
        <v>1</v>
      </c>
      <c r="E226" s="8" t="s">
        <v>41</v>
      </c>
      <c r="F226" s="13" t="s">
        <v>735</v>
      </c>
      <c r="G226" s="8" t="s">
        <v>89</v>
      </c>
      <c r="H226" s="55" t="s">
        <v>630</v>
      </c>
      <c r="I226" s="8" t="s">
        <v>736</v>
      </c>
      <c r="J226" s="53">
        <v>200000</v>
      </c>
      <c r="K226" s="8" t="s">
        <v>866</v>
      </c>
      <c r="L226" s="8" t="s">
        <v>867</v>
      </c>
    </row>
    <row r="227" spans="1:12" ht="30" customHeight="1">
      <c r="A227" s="8">
        <v>104</v>
      </c>
      <c r="B227" s="67" t="s">
        <v>572</v>
      </c>
      <c r="C227" s="53">
        <v>1231195</v>
      </c>
      <c r="D227" s="54" t="s">
        <v>2</v>
      </c>
      <c r="E227" s="8" t="s">
        <v>48</v>
      </c>
      <c r="F227" s="13" t="s">
        <v>742</v>
      </c>
      <c r="G227" s="8" t="s">
        <v>35</v>
      </c>
      <c r="H227" s="55" t="s">
        <v>743</v>
      </c>
      <c r="I227" s="8" t="s">
        <v>744</v>
      </c>
      <c r="J227" s="53">
        <v>300000</v>
      </c>
      <c r="K227" s="8" t="s">
        <v>893</v>
      </c>
      <c r="L227" s="8" t="s">
        <v>894</v>
      </c>
    </row>
    <row r="228" spans="1:12" ht="30" customHeight="1">
      <c r="A228" s="8">
        <v>105</v>
      </c>
      <c r="B228" s="67" t="s">
        <v>112</v>
      </c>
      <c r="C228" s="53">
        <v>4206506</v>
      </c>
      <c r="D228" s="54" t="s">
        <v>1</v>
      </c>
      <c r="E228" s="8" t="s">
        <v>79</v>
      </c>
      <c r="F228" s="13" t="s">
        <v>742</v>
      </c>
      <c r="G228" s="8" t="s">
        <v>35</v>
      </c>
      <c r="H228" s="55" t="s">
        <v>743</v>
      </c>
      <c r="I228" s="8" t="s">
        <v>744</v>
      </c>
      <c r="J228" s="53">
        <v>300000</v>
      </c>
      <c r="K228" s="8" t="s">
        <v>893</v>
      </c>
      <c r="L228" s="8" t="s">
        <v>895</v>
      </c>
    </row>
    <row r="229" spans="1:12" ht="30" customHeight="1">
      <c r="A229" s="8">
        <v>106</v>
      </c>
      <c r="B229" s="67" t="s">
        <v>44</v>
      </c>
      <c r="C229" s="53">
        <v>925391</v>
      </c>
      <c r="D229" s="54" t="s">
        <v>2</v>
      </c>
      <c r="E229" s="8" t="s">
        <v>15</v>
      </c>
      <c r="F229" s="13" t="s">
        <v>742</v>
      </c>
      <c r="G229" s="8" t="s">
        <v>35</v>
      </c>
      <c r="H229" s="55" t="s">
        <v>743</v>
      </c>
      <c r="I229" s="8" t="s">
        <v>744</v>
      </c>
      <c r="J229" s="53">
        <v>400000</v>
      </c>
      <c r="K229" s="8" t="s">
        <v>893</v>
      </c>
      <c r="L229" s="8" t="s">
        <v>896</v>
      </c>
    </row>
    <row r="230" spans="1:12" ht="30" customHeight="1">
      <c r="A230" s="8">
        <v>107</v>
      </c>
      <c r="B230" s="67" t="s">
        <v>652</v>
      </c>
      <c r="C230" s="53">
        <v>998344</v>
      </c>
      <c r="D230" s="54" t="s">
        <v>2</v>
      </c>
      <c r="E230" s="8" t="s">
        <v>653</v>
      </c>
      <c r="F230" s="13" t="s">
        <v>742</v>
      </c>
      <c r="G230" s="8" t="s">
        <v>35</v>
      </c>
      <c r="H230" s="55" t="s">
        <v>745</v>
      </c>
      <c r="I230" s="8" t="s">
        <v>744</v>
      </c>
      <c r="J230" s="53">
        <v>300000</v>
      </c>
      <c r="K230" s="8" t="s">
        <v>893</v>
      </c>
      <c r="L230" s="8" t="s">
        <v>894</v>
      </c>
    </row>
    <row r="231" spans="1:12" ht="30" customHeight="1">
      <c r="A231" s="8">
        <v>108</v>
      </c>
      <c r="B231" s="67" t="s">
        <v>573</v>
      </c>
      <c r="C231" s="53">
        <v>972641</v>
      </c>
      <c r="D231" s="54" t="s">
        <v>2</v>
      </c>
      <c r="E231" s="8" t="s">
        <v>65</v>
      </c>
      <c r="F231" s="13" t="s">
        <v>746</v>
      </c>
      <c r="G231" s="8" t="s">
        <v>146</v>
      </c>
      <c r="H231" s="55" t="s">
        <v>733</v>
      </c>
      <c r="I231" s="8" t="s">
        <v>747</v>
      </c>
      <c r="J231" s="53">
        <v>300000</v>
      </c>
      <c r="K231" s="8" t="s">
        <v>913</v>
      </c>
      <c r="L231" s="8" t="s">
        <v>914</v>
      </c>
    </row>
    <row r="232" spans="1:12" ht="30" customHeight="1">
      <c r="A232" s="8">
        <v>109</v>
      </c>
      <c r="B232" s="67" t="s">
        <v>570</v>
      </c>
      <c r="C232" s="53">
        <v>1490875</v>
      </c>
      <c r="D232" s="54" t="s">
        <v>2</v>
      </c>
      <c r="E232" s="8" t="s">
        <v>176</v>
      </c>
      <c r="F232" s="13" t="s">
        <v>748</v>
      </c>
      <c r="G232" s="8" t="s">
        <v>756</v>
      </c>
      <c r="H232" s="55" t="s">
        <v>733</v>
      </c>
      <c r="I232" s="8" t="s">
        <v>749</v>
      </c>
      <c r="J232" s="53">
        <v>1000000</v>
      </c>
      <c r="K232" s="8" t="s">
        <v>837</v>
      </c>
      <c r="L232" s="8" t="s">
        <v>838</v>
      </c>
    </row>
    <row r="233" spans="1:12" ht="30" customHeight="1">
      <c r="A233" s="8">
        <v>110</v>
      </c>
      <c r="B233" s="67" t="s">
        <v>599</v>
      </c>
      <c r="C233" s="53">
        <v>5459944</v>
      </c>
      <c r="D233" s="54" t="s">
        <v>2</v>
      </c>
      <c r="E233" s="8" t="s">
        <v>110</v>
      </c>
      <c r="F233" s="13" t="s">
        <v>748</v>
      </c>
      <c r="G233" s="8" t="s">
        <v>756</v>
      </c>
      <c r="H233" s="55" t="s">
        <v>733</v>
      </c>
      <c r="I233" s="8" t="s">
        <v>749</v>
      </c>
      <c r="J233" s="53">
        <v>300000</v>
      </c>
      <c r="K233" s="8" t="s">
        <v>837</v>
      </c>
      <c r="L233" s="8" t="s">
        <v>840</v>
      </c>
    </row>
    <row r="234" spans="1:12" ht="15" customHeight="1" thickBot="1">
      <c r="A234" s="100" t="s">
        <v>750</v>
      </c>
      <c r="B234" s="101"/>
      <c r="C234" s="101"/>
      <c r="D234" s="101"/>
      <c r="E234" s="101"/>
      <c r="F234" s="101"/>
      <c r="G234" s="101"/>
      <c r="H234" s="101"/>
      <c r="I234" s="102"/>
      <c r="J234" s="68">
        <f>SUM(J224:J233)</f>
        <v>3500000</v>
      </c>
      <c r="K234" s="98"/>
      <c r="L234" s="99"/>
    </row>
    <row r="235" spans="1:12" ht="15" customHeight="1" thickTop="1">
      <c r="A235" s="75" t="s">
        <v>789</v>
      </c>
      <c r="B235" s="75"/>
    </row>
    <row r="236" spans="1:12" ht="15" customHeight="1"/>
    <row r="237" spans="1:12" ht="15" customHeight="1"/>
    <row r="238" spans="1:12" ht="15" customHeight="1">
      <c r="A238" s="93" t="s">
        <v>0</v>
      </c>
      <c r="B238" s="93"/>
      <c r="C238" s="93"/>
      <c r="D238" s="93"/>
      <c r="E238" s="93"/>
      <c r="F238" s="93"/>
      <c r="G238" s="93"/>
      <c r="H238" s="93"/>
      <c r="I238" s="93"/>
      <c r="J238" s="93"/>
      <c r="K238" s="93"/>
      <c r="L238" s="93"/>
    </row>
    <row r="239" spans="1:12" ht="15" customHeight="1">
      <c r="A239" s="94" t="s">
        <v>17</v>
      </c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1:12" ht="15" customHeight="1">
      <c r="A240" s="95" t="s">
        <v>18</v>
      </c>
      <c r="B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</row>
    <row r="241" spans="1:12" ht="15" customHeight="1">
      <c r="A241" s="96"/>
      <c r="B241" s="96"/>
      <c r="C241" s="96"/>
      <c r="D241" s="66"/>
      <c r="E241" s="6"/>
      <c r="F241" s="7"/>
      <c r="G241" s="7"/>
      <c r="H241" s="5"/>
      <c r="I241" s="97" t="s">
        <v>93</v>
      </c>
      <c r="J241" s="97"/>
      <c r="K241" s="97"/>
      <c r="L241" s="97"/>
    </row>
    <row r="242" spans="1:12" ht="15" customHeight="1">
      <c r="A242" s="85" t="s">
        <v>32</v>
      </c>
      <c r="B242" s="85"/>
      <c r="C242" s="85"/>
      <c r="D242" s="85"/>
      <c r="E242" s="85"/>
      <c r="F242" s="85"/>
      <c r="G242" s="7"/>
      <c r="I242" s="86" t="s">
        <v>94</v>
      </c>
      <c r="J242" s="86"/>
      <c r="K242" s="86"/>
      <c r="L242" s="86"/>
    </row>
    <row r="243" spans="1:12" ht="15" customHeight="1">
      <c r="A243" s="6"/>
      <c r="B243" s="6"/>
      <c r="C243" s="6"/>
      <c r="D243" s="6"/>
      <c r="E243" s="6"/>
      <c r="F243" s="7"/>
      <c r="G243" s="7"/>
      <c r="H243" s="5"/>
      <c r="I243" s="5"/>
      <c r="J243" s="6"/>
      <c r="K243" s="5"/>
      <c r="L243" s="10"/>
    </row>
    <row r="244" spans="1:12" ht="26.25" customHeight="1">
      <c r="A244" s="87" t="s">
        <v>21</v>
      </c>
      <c r="B244" s="87"/>
      <c r="C244" s="87" t="s">
        <v>20</v>
      </c>
      <c r="D244" s="88" t="s">
        <v>33</v>
      </c>
      <c r="E244" s="89" t="s">
        <v>22</v>
      </c>
      <c r="F244" s="64" t="s">
        <v>28</v>
      </c>
      <c r="G244" s="90" t="s">
        <v>24</v>
      </c>
      <c r="H244" s="91" t="s">
        <v>25</v>
      </c>
      <c r="I244" s="91" t="s">
        <v>26</v>
      </c>
      <c r="J244" s="91" t="s">
        <v>27</v>
      </c>
      <c r="K244" s="87" t="s">
        <v>29</v>
      </c>
      <c r="L244" s="87"/>
    </row>
    <row r="245" spans="1:12" ht="24.75" customHeight="1">
      <c r="A245" s="87"/>
      <c r="B245" s="87"/>
      <c r="C245" s="87"/>
      <c r="D245" s="88"/>
      <c r="E245" s="89"/>
      <c r="F245" s="65" t="s">
        <v>23</v>
      </c>
      <c r="G245" s="90"/>
      <c r="H245" s="92"/>
      <c r="I245" s="92"/>
      <c r="J245" s="92"/>
      <c r="K245" s="31" t="s">
        <v>30</v>
      </c>
      <c r="L245" s="14" t="s">
        <v>31</v>
      </c>
    </row>
    <row r="246" spans="1:12" ht="30" customHeight="1">
      <c r="A246" s="8">
        <v>111</v>
      </c>
      <c r="B246" s="67" t="s">
        <v>227</v>
      </c>
      <c r="C246" s="53">
        <v>3757142</v>
      </c>
      <c r="D246" s="54" t="s">
        <v>1</v>
      </c>
      <c r="E246" s="8" t="s">
        <v>183</v>
      </c>
      <c r="F246" s="13" t="s">
        <v>748</v>
      </c>
      <c r="G246" s="8" t="s">
        <v>756</v>
      </c>
      <c r="H246" s="55" t="s">
        <v>733</v>
      </c>
      <c r="I246" s="8" t="s">
        <v>749</v>
      </c>
      <c r="J246" s="53">
        <v>300000</v>
      </c>
      <c r="K246" s="8" t="s">
        <v>837</v>
      </c>
      <c r="L246" s="8" t="s">
        <v>839</v>
      </c>
    </row>
    <row r="247" spans="1:12" ht="30" customHeight="1">
      <c r="A247" s="8">
        <v>112</v>
      </c>
      <c r="B247" s="67" t="s">
        <v>571</v>
      </c>
      <c r="C247" s="53">
        <v>582886</v>
      </c>
      <c r="D247" s="54" t="s">
        <v>2</v>
      </c>
      <c r="E247" s="8" t="s">
        <v>198</v>
      </c>
      <c r="F247" s="13" t="s">
        <v>751</v>
      </c>
      <c r="G247" s="8" t="s">
        <v>35</v>
      </c>
      <c r="H247" s="55" t="s">
        <v>752</v>
      </c>
      <c r="I247" s="8" t="s">
        <v>707</v>
      </c>
      <c r="J247" s="53">
        <v>500000</v>
      </c>
      <c r="K247" s="8" t="s">
        <v>844</v>
      </c>
      <c r="L247" s="8" t="s">
        <v>845</v>
      </c>
    </row>
    <row r="248" spans="1:12" ht="30" customHeight="1">
      <c r="A248" s="8">
        <v>113</v>
      </c>
      <c r="B248" s="67" t="s">
        <v>753</v>
      </c>
      <c r="C248" s="53">
        <v>768710</v>
      </c>
      <c r="D248" s="54" t="s">
        <v>2</v>
      </c>
      <c r="E248" s="8" t="s">
        <v>704</v>
      </c>
      <c r="F248" s="13" t="s">
        <v>751</v>
      </c>
      <c r="G248" s="8" t="s">
        <v>35</v>
      </c>
      <c r="H248" s="55" t="s">
        <v>752</v>
      </c>
      <c r="I248" s="8" t="s">
        <v>707</v>
      </c>
      <c r="J248" s="53">
        <v>450000</v>
      </c>
      <c r="K248" s="8" t="s">
        <v>846</v>
      </c>
      <c r="L248" s="8" t="s">
        <v>847</v>
      </c>
    </row>
    <row r="249" spans="1:12" ht="30" customHeight="1">
      <c r="A249" s="8">
        <v>114</v>
      </c>
      <c r="B249" s="67" t="s">
        <v>714</v>
      </c>
      <c r="C249" s="53">
        <v>4877681</v>
      </c>
      <c r="D249" s="54" t="s">
        <v>2</v>
      </c>
      <c r="E249" s="8" t="s">
        <v>704</v>
      </c>
      <c r="F249" s="13" t="s">
        <v>751</v>
      </c>
      <c r="G249" s="8" t="s">
        <v>35</v>
      </c>
      <c r="H249" s="55" t="s">
        <v>752</v>
      </c>
      <c r="I249" s="8" t="s">
        <v>707</v>
      </c>
      <c r="J249" s="53">
        <v>450000</v>
      </c>
      <c r="K249" s="8" t="s">
        <v>844</v>
      </c>
      <c r="L249" s="8" t="s">
        <v>845</v>
      </c>
    </row>
    <row r="250" spans="1:12" ht="30" customHeight="1">
      <c r="A250" s="8">
        <v>115</v>
      </c>
      <c r="B250" s="67" t="s">
        <v>622</v>
      </c>
      <c r="C250" s="53">
        <v>1786676</v>
      </c>
      <c r="D250" s="54" t="s">
        <v>1</v>
      </c>
      <c r="E250" s="8" t="s">
        <v>5</v>
      </c>
      <c r="F250" s="13" t="s">
        <v>754</v>
      </c>
      <c r="G250" s="8" t="s">
        <v>765</v>
      </c>
      <c r="H250" s="55">
        <v>42817</v>
      </c>
      <c r="I250" s="8" t="s">
        <v>755</v>
      </c>
      <c r="J250" s="53">
        <v>150000</v>
      </c>
      <c r="K250" s="8" t="s">
        <v>800</v>
      </c>
      <c r="L250" s="8" t="s">
        <v>801</v>
      </c>
    </row>
    <row r="251" spans="1:12" ht="30" customHeight="1">
      <c r="A251" s="8">
        <v>116</v>
      </c>
      <c r="B251" s="67" t="s">
        <v>609</v>
      </c>
      <c r="C251" s="53">
        <v>850646</v>
      </c>
      <c r="D251" s="54" t="s">
        <v>1</v>
      </c>
      <c r="E251" s="8" t="s">
        <v>41</v>
      </c>
      <c r="F251" s="13" t="s">
        <v>754</v>
      </c>
      <c r="G251" s="8" t="s">
        <v>765</v>
      </c>
      <c r="H251" s="55">
        <v>42817</v>
      </c>
      <c r="I251" s="8" t="s">
        <v>755</v>
      </c>
      <c r="J251" s="53">
        <v>100000</v>
      </c>
      <c r="K251" s="8" t="s">
        <v>807</v>
      </c>
      <c r="L251" s="8" t="s">
        <v>808</v>
      </c>
    </row>
    <row r="252" spans="1:12" ht="30" customHeight="1">
      <c r="A252" s="8">
        <v>117</v>
      </c>
      <c r="B252" s="67" t="s">
        <v>802</v>
      </c>
      <c r="C252" s="53">
        <v>3779834</v>
      </c>
      <c r="D252" s="54" t="s">
        <v>2</v>
      </c>
      <c r="E252" s="8" t="s">
        <v>757</v>
      </c>
      <c r="F252" s="13" t="s">
        <v>758</v>
      </c>
      <c r="G252" s="8" t="s">
        <v>633</v>
      </c>
      <c r="H252" s="55" t="s">
        <v>759</v>
      </c>
      <c r="I252" s="8" t="s">
        <v>760</v>
      </c>
      <c r="J252" s="53">
        <v>200000</v>
      </c>
      <c r="K252" s="8" t="s">
        <v>803</v>
      </c>
      <c r="L252" s="8" t="s">
        <v>804</v>
      </c>
    </row>
    <row r="253" spans="1:12" ht="30" customHeight="1">
      <c r="A253" s="8">
        <v>118</v>
      </c>
      <c r="B253" s="67" t="s">
        <v>761</v>
      </c>
      <c r="C253" s="53">
        <v>4780269</v>
      </c>
      <c r="D253" s="54" t="s">
        <v>2</v>
      </c>
      <c r="E253" s="8" t="s">
        <v>269</v>
      </c>
      <c r="F253" s="13" t="s">
        <v>762</v>
      </c>
      <c r="G253" s="8" t="s">
        <v>89</v>
      </c>
      <c r="H253" s="55" t="s">
        <v>630</v>
      </c>
      <c r="I253" s="8" t="s">
        <v>716</v>
      </c>
      <c r="J253" s="53">
        <v>300000</v>
      </c>
      <c r="K253" s="8" t="s">
        <v>887</v>
      </c>
      <c r="L253" s="8" t="s">
        <v>888</v>
      </c>
    </row>
    <row r="254" spans="1:12" ht="30" customHeight="1">
      <c r="A254" s="8">
        <v>119</v>
      </c>
      <c r="B254" s="67" t="s">
        <v>763</v>
      </c>
      <c r="C254" s="53">
        <v>4691926</v>
      </c>
      <c r="D254" s="54" t="s">
        <v>2</v>
      </c>
      <c r="E254" s="8" t="s">
        <v>269</v>
      </c>
      <c r="F254" s="13" t="s">
        <v>762</v>
      </c>
      <c r="G254" s="8" t="s">
        <v>89</v>
      </c>
      <c r="H254" s="55" t="s">
        <v>630</v>
      </c>
      <c r="I254" s="8" t="s">
        <v>716</v>
      </c>
      <c r="J254" s="53">
        <v>300000</v>
      </c>
      <c r="K254" s="8" t="s">
        <v>887</v>
      </c>
      <c r="L254" s="8" t="s">
        <v>888</v>
      </c>
    </row>
    <row r="255" spans="1:12" ht="30" customHeight="1">
      <c r="A255" s="8">
        <v>120</v>
      </c>
      <c r="B255" s="67" t="s">
        <v>764</v>
      </c>
      <c r="C255" s="53">
        <v>5005366</v>
      </c>
      <c r="D255" s="54" t="s">
        <v>2</v>
      </c>
      <c r="E255" s="8" t="s">
        <v>269</v>
      </c>
      <c r="F255" s="13" t="s">
        <v>762</v>
      </c>
      <c r="G255" s="8" t="s">
        <v>89</v>
      </c>
      <c r="H255" s="55" t="s">
        <v>630</v>
      </c>
      <c r="I255" s="8" t="s">
        <v>716</v>
      </c>
      <c r="J255" s="53">
        <v>300000</v>
      </c>
      <c r="K255" s="8" t="s">
        <v>887</v>
      </c>
      <c r="L255" s="8" t="s">
        <v>888</v>
      </c>
    </row>
    <row r="256" spans="1:12" ht="15" customHeight="1" thickBot="1">
      <c r="A256" s="100" t="s">
        <v>722</v>
      </c>
      <c r="B256" s="101"/>
      <c r="C256" s="101"/>
      <c r="D256" s="101"/>
      <c r="E256" s="101"/>
      <c r="F256" s="101"/>
      <c r="G256" s="101"/>
      <c r="H256" s="101"/>
      <c r="I256" s="102"/>
      <c r="J256" s="68">
        <f>SUM(J246:J255)</f>
        <v>3050000</v>
      </c>
      <c r="K256" s="98"/>
      <c r="L256" s="99"/>
    </row>
    <row r="257" spans="1:12" ht="15" customHeight="1" thickTop="1">
      <c r="A257" s="75" t="s">
        <v>788</v>
      </c>
      <c r="B257" s="75"/>
    </row>
    <row r="258" spans="1:12" ht="15" customHeight="1"/>
    <row r="259" spans="1:12" ht="15" customHeight="1">
      <c r="A259" s="93" t="s">
        <v>0</v>
      </c>
      <c r="B259" s="93"/>
      <c r="C259" s="93"/>
      <c r="D259" s="93"/>
      <c r="E259" s="93"/>
      <c r="F259" s="93"/>
      <c r="G259" s="93"/>
      <c r="H259" s="93"/>
      <c r="I259" s="93"/>
      <c r="J259" s="93"/>
      <c r="K259" s="93"/>
      <c r="L259" s="93"/>
    </row>
    <row r="260" spans="1:12" ht="15" customHeight="1">
      <c r="A260" s="94" t="s">
        <v>17</v>
      </c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1:12" ht="15" customHeight="1">
      <c r="A261" s="95" t="s">
        <v>18</v>
      </c>
      <c r="B261" s="95"/>
      <c r="C261" s="95"/>
      <c r="D261" s="95"/>
      <c r="E261" s="95"/>
      <c r="F261" s="95"/>
      <c r="G261" s="95"/>
      <c r="H261" s="95"/>
      <c r="I261" s="95"/>
      <c r="J261" s="95"/>
      <c r="K261" s="95"/>
      <c r="L261" s="95"/>
    </row>
    <row r="262" spans="1:12" ht="15" customHeight="1">
      <c r="A262" s="96"/>
      <c r="B262" s="96"/>
      <c r="C262" s="96"/>
      <c r="D262" s="66"/>
      <c r="E262" s="6"/>
      <c r="F262" s="7"/>
      <c r="G262" s="7"/>
      <c r="H262" s="5"/>
      <c r="I262" s="97" t="s">
        <v>93</v>
      </c>
      <c r="J262" s="97"/>
      <c r="K262" s="97"/>
      <c r="L262" s="97"/>
    </row>
    <row r="263" spans="1:12" ht="15" customHeight="1">
      <c r="A263" s="85" t="s">
        <v>32</v>
      </c>
      <c r="B263" s="85"/>
      <c r="C263" s="85"/>
      <c r="D263" s="85"/>
      <c r="E263" s="85"/>
      <c r="F263" s="85"/>
      <c r="G263" s="7"/>
      <c r="I263" s="86" t="s">
        <v>94</v>
      </c>
      <c r="J263" s="86"/>
      <c r="K263" s="86"/>
      <c r="L263" s="86"/>
    </row>
    <row r="264" spans="1:12" ht="15" customHeight="1">
      <c r="A264" s="6"/>
      <c r="B264" s="6"/>
      <c r="C264" s="6"/>
      <c r="D264" s="6"/>
      <c r="E264" s="6"/>
      <c r="F264" s="7"/>
      <c r="G264" s="7"/>
      <c r="H264" s="5"/>
      <c r="I264" s="5"/>
      <c r="J264" s="6"/>
      <c r="K264" s="5"/>
      <c r="L264" s="10"/>
    </row>
    <row r="265" spans="1:12" ht="25.5" customHeight="1">
      <c r="A265" s="87" t="s">
        <v>21</v>
      </c>
      <c r="B265" s="87"/>
      <c r="C265" s="87" t="s">
        <v>20</v>
      </c>
      <c r="D265" s="88" t="s">
        <v>33</v>
      </c>
      <c r="E265" s="89" t="s">
        <v>22</v>
      </c>
      <c r="F265" s="64" t="s">
        <v>28</v>
      </c>
      <c r="G265" s="90" t="s">
        <v>24</v>
      </c>
      <c r="H265" s="91" t="s">
        <v>25</v>
      </c>
      <c r="I265" s="91" t="s">
        <v>26</v>
      </c>
      <c r="J265" s="91" t="s">
        <v>27</v>
      </c>
      <c r="K265" s="87" t="s">
        <v>29</v>
      </c>
      <c r="L265" s="87"/>
    </row>
    <row r="266" spans="1:12" ht="24" customHeight="1">
      <c r="A266" s="87"/>
      <c r="B266" s="87"/>
      <c r="C266" s="87"/>
      <c r="D266" s="88"/>
      <c r="E266" s="89"/>
      <c r="F266" s="65" t="s">
        <v>23</v>
      </c>
      <c r="G266" s="90"/>
      <c r="H266" s="92"/>
      <c r="I266" s="92"/>
      <c r="J266" s="92"/>
      <c r="K266" s="31" t="s">
        <v>30</v>
      </c>
      <c r="L266" s="14" t="s">
        <v>31</v>
      </c>
    </row>
    <row r="267" spans="1:12" ht="30" customHeight="1">
      <c r="A267" s="8">
        <v>121</v>
      </c>
      <c r="B267" s="67" t="s">
        <v>766</v>
      </c>
      <c r="C267" s="53">
        <v>4978597</v>
      </c>
      <c r="D267" s="54" t="s">
        <v>2</v>
      </c>
      <c r="E267" s="8" t="s">
        <v>394</v>
      </c>
      <c r="F267" s="13" t="s">
        <v>762</v>
      </c>
      <c r="G267" s="8" t="s">
        <v>89</v>
      </c>
      <c r="H267" s="55" t="s">
        <v>630</v>
      </c>
      <c r="I267" s="8" t="s">
        <v>716</v>
      </c>
      <c r="J267" s="53">
        <v>300000</v>
      </c>
      <c r="K267" s="8" t="s">
        <v>887</v>
      </c>
      <c r="L267" s="8" t="s">
        <v>888</v>
      </c>
    </row>
    <row r="268" spans="1:12" ht="30" customHeight="1">
      <c r="A268" s="8">
        <v>122</v>
      </c>
      <c r="B268" s="67" t="s">
        <v>570</v>
      </c>
      <c r="C268" s="53">
        <v>1490875</v>
      </c>
      <c r="D268" s="54" t="s">
        <v>2</v>
      </c>
      <c r="E268" s="8" t="s">
        <v>176</v>
      </c>
      <c r="F268" s="13" t="s">
        <v>767</v>
      </c>
      <c r="G268" s="8" t="s">
        <v>89</v>
      </c>
      <c r="H268" s="55" t="s">
        <v>768</v>
      </c>
      <c r="I268" s="8" t="s">
        <v>650</v>
      </c>
      <c r="J268" s="53">
        <v>600000</v>
      </c>
      <c r="K268" s="8" t="s">
        <v>861</v>
      </c>
      <c r="L268" s="8" t="s">
        <v>862</v>
      </c>
    </row>
    <row r="269" spans="1:12" ht="30" customHeight="1">
      <c r="A269" s="8">
        <v>123</v>
      </c>
      <c r="B269" s="67" t="s">
        <v>599</v>
      </c>
      <c r="C269" s="53">
        <v>5459944</v>
      </c>
      <c r="D269" s="54" t="s">
        <v>2</v>
      </c>
      <c r="E269" s="8" t="s">
        <v>110</v>
      </c>
      <c r="F269" s="13" t="s">
        <v>767</v>
      </c>
      <c r="G269" s="8" t="s">
        <v>89</v>
      </c>
      <c r="H269" s="55" t="s">
        <v>768</v>
      </c>
      <c r="I269" s="8" t="s">
        <v>650</v>
      </c>
      <c r="J269" s="53">
        <v>300000</v>
      </c>
      <c r="K269" s="8" t="s">
        <v>861</v>
      </c>
      <c r="L269" s="8" t="s">
        <v>863</v>
      </c>
    </row>
    <row r="270" spans="1:12" ht="30" customHeight="1">
      <c r="A270" s="8">
        <v>124</v>
      </c>
      <c r="B270" s="67" t="s">
        <v>227</v>
      </c>
      <c r="C270" s="53">
        <v>3757142</v>
      </c>
      <c r="D270" s="54" t="s">
        <v>1</v>
      </c>
      <c r="E270" s="8" t="s">
        <v>183</v>
      </c>
      <c r="F270" s="13" t="s">
        <v>767</v>
      </c>
      <c r="G270" s="8" t="s">
        <v>89</v>
      </c>
      <c r="H270" s="55" t="s">
        <v>768</v>
      </c>
      <c r="I270" s="8" t="s">
        <v>650</v>
      </c>
      <c r="J270" s="53">
        <v>300000</v>
      </c>
      <c r="K270" s="8" t="s">
        <v>861</v>
      </c>
      <c r="L270" s="8" t="s">
        <v>864</v>
      </c>
    </row>
    <row r="271" spans="1:12" ht="30" customHeight="1">
      <c r="A271" s="8">
        <v>125</v>
      </c>
      <c r="B271" s="67" t="s">
        <v>600</v>
      </c>
      <c r="C271" s="53">
        <v>2148338</v>
      </c>
      <c r="D271" s="54" t="s">
        <v>2</v>
      </c>
      <c r="E271" s="8" t="s">
        <v>242</v>
      </c>
      <c r="F271" s="13" t="s">
        <v>767</v>
      </c>
      <c r="G271" s="8" t="s">
        <v>89</v>
      </c>
      <c r="H271" s="55" t="s">
        <v>768</v>
      </c>
      <c r="I271" s="8" t="s">
        <v>650</v>
      </c>
      <c r="J271" s="53">
        <v>450000</v>
      </c>
      <c r="K271" s="8" t="s">
        <v>861</v>
      </c>
      <c r="L271" s="8" t="s">
        <v>862</v>
      </c>
    </row>
    <row r="272" spans="1:12" ht="30" customHeight="1">
      <c r="A272" s="8">
        <v>126</v>
      </c>
      <c r="B272" s="67" t="s">
        <v>769</v>
      </c>
      <c r="C272" s="53">
        <v>5309028</v>
      </c>
      <c r="D272" s="54" t="s">
        <v>2</v>
      </c>
      <c r="E272" s="8" t="s">
        <v>185</v>
      </c>
      <c r="F272" s="13" t="s">
        <v>767</v>
      </c>
      <c r="G272" s="8" t="s">
        <v>89</v>
      </c>
      <c r="H272" s="55" t="s">
        <v>768</v>
      </c>
      <c r="I272" s="8" t="s">
        <v>650</v>
      </c>
      <c r="J272" s="53">
        <v>300000</v>
      </c>
      <c r="K272" s="8" t="s">
        <v>861</v>
      </c>
      <c r="L272" s="8" t="s">
        <v>865</v>
      </c>
    </row>
    <row r="273" spans="1:12" ht="30" customHeight="1">
      <c r="A273" s="8">
        <v>127</v>
      </c>
      <c r="B273" s="67" t="s">
        <v>770</v>
      </c>
      <c r="C273" s="53">
        <v>3424714</v>
      </c>
      <c r="D273" s="54" t="s">
        <v>2</v>
      </c>
      <c r="E273" s="8" t="s">
        <v>65</v>
      </c>
      <c r="F273" s="13" t="s">
        <v>771</v>
      </c>
      <c r="G273" s="8" t="s">
        <v>164</v>
      </c>
      <c r="H273" s="55" t="s">
        <v>772</v>
      </c>
      <c r="I273" s="8" t="s">
        <v>773</v>
      </c>
      <c r="J273" s="53">
        <v>1000000</v>
      </c>
      <c r="K273" s="8" t="s">
        <v>897</v>
      </c>
      <c r="L273" s="8" t="s">
        <v>898</v>
      </c>
    </row>
    <row r="274" spans="1:12" ht="30" customHeight="1">
      <c r="A274" s="8">
        <v>128</v>
      </c>
      <c r="B274" s="67" t="s">
        <v>167</v>
      </c>
      <c r="C274" s="53">
        <v>1480246</v>
      </c>
      <c r="D274" s="54" t="s">
        <v>2</v>
      </c>
      <c r="E274" s="8" t="s">
        <v>168</v>
      </c>
      <c r="F274" s="13" t="s">
        <v>771</v>
      </c>
      <c r="G274" s="8" t="s">
        <v>164</v>
      </c>
      <c r="H274" s="55" t="s">
        <v>772</v>
      </c>
      <c r="I274" s="8" t="s">
        <v>773</v>
      </c>
      <c r="J274" s="53">
        <v>1000000</v>
      </c>
      <c r="K274" s="8" t="s">
        <v>897</v>
      </c>
      <c r="L274" s="8" t="s">
        <v>898</v>
      </c>
    </row>
    <row r="275" spans="1:12" ht="30" customHeight="1">
      <c r="A275" s="8">
        <v>129</v>
      </c>
      <c r="B275" s="67" t="s">
        <v>774</v>
      </c>
      <c r="C275" s="53">
        <v>3242714</v>
      </c>
      <c r="D275" s="54" t="s">
        <v>2</v>
      </c>
      <c r="E275" s="8" t="s">
        <v>53</v>
      </c>
      <c r="F275" s="13" t="s">
        <v>771</v>
      </c>
      <c r="G275" s="8" t="s">
        <v>164</v>
      </c>
      <c r="H275" s="55" t="s">
        <v>772</v>
      </c>
      <c r="I275" s="8" t="s">
        <v>773</v>
      </c>
      <c r="J275" s="53">
        <v>1000000</v>
      </c>
      <c r="K275" s="8" t="s">
        <v>897</v>
      </c>
      <c r="L275" s="8" t="s">
        <v>898</v>
      </c>
    </row>
    <row r="276" spans="1:12" ht="30" customHeight="1">
      <c r="A276" s="8">
        <v>130</v>
      </c>
      <c r="B276" s="67" t="s">
        <v>615</v>
      </c>
      <c r="C276" s="53">
        <v>5909468</v>
      </c>
      <c r="D276" s="54" t="s">
        <v>2</v>
      </c>
      <c r="E276" s="8" t="s">
        <v>138</v>
      </c>
      <c r="F276" s="13" t="s">
        <v>775</v>
      </c>
      <c r="G276" s="8" t="s">
        <v>35</v>
      </c>
      <c r="H276" s="55" t="s">
        <v>776</v>
      </c>
      <c r="I276" s="8" t="s">
        <v>618</v>
      </c>
      <c r="J276" s="53">
        <v>1000000</v>
      </c>
      <c r="K276" s="8" t="s">
        <v>899</v>
      </c>
      <c r="L276" s="8" t="s">
        <v>900</v>
      </c>
    </row>
    <row r="277" spans="1:12" ht="15" customHeight="1" thickBot="1">
      <c r="A277" s="100" t="s">
        <v>777</v>
      </c>
      <c r="B277" s="101"/>
      <c r="C277" s="101"/>
      <c r="D277" s="101"/>
      <c r="E277" s="101"/>
      <c r="F277" s="101"/>
      <c r="G277" s="101"/>
      <c r="H277" s="101"/>
      <c r="I277" s="102"/>
      <c r="J277" s="68">
        <f>SUM(J267:J276)</f>
        <v>6250000</v>
      </c>
      <c r="K277" s="98"/>
      <c r="L277" s="99"/>
    </row>
    <row r="278" spans="1:12" ht="15" customHeight="1" thickTop="1">
      <c r="A278" s="75" t="s">
        <v>787</v>
      </c>
      <c r="B278" s="75"/>
    </row>
    <row r="279" spans="1:12" ht="15" customHeight="1"/>
    <row r="280" spans="1:12" ht="15" customHeight="1">
      <c r="A280" s="93" t="s">
        <v>0</v>
      </c>
      <c r="B280" s="93"/>
      <c r="C280" s="93"/>
      <c r="D280" s="93"/>
      <c r="E280" s="93"/>
      <c r="F280" s="93"/>
      <c r="G280" s="93"/>
      <c r="H280" s="93"/>
      <c r="I280" s="93"/>
      <c r="J280" s="93"/>
      <c r="K280" s="93"/>
      <c r="L280" s="93"/>
    </row>
    <row r="281" spans="1:12" ht="15" customHeight="1">
      <c r="A281" s="94" t="s">
        <v>17</v>
      </c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1:12" ht="15" customHeight="1">
      <c r="A282" s="95" t="s">
        <v>18</v>
      </c>
      <c r="B282" s="95"/>
      <c r="C282" s="95"/>
      <c r="D282" s="95"/>
      <c r="E282" s="95"/>
      <c r="F282" s="95"/>
      <c r="G282" s="95"/>
      <c r="H282" s="95"/>
      <c r="I282" s="95"/>
      <c r="J282" s="95"/>
      <c r="K282" s="95"/>
      <c r="L282" s="95"/>
    </row>
    <row r="283" spans="1:12" ht="15" customHeight="1">
      <c r="A283" s="96"/>
      <c r="B283" s="96"/>
      <c r="C283" s="96"/>
      <c r="D283" s="66"/>
      <c r="E283" s="6"/>
      <c r="F283" s="7"/>
      <c r="G283" s="7"/>
      <c r="H283" s="5"/>
      <c r="I283" s="97" t="s">
        <v>93</v>
      </c>
      <c r="J283" s="97"/>
      <c r="K283" s="97"/>
      <c r="L283" s="97"/>
    </row>
    <row r="284" spans="1:12" ht="15" customHeight="1">
      <c r="A284" s="85" t="s">
        <v>32</v>
      </c>
      <c r="B284" s="85"/>
      <c r="C284" s="85"/>
      <c r="D284" s="85"/>
      <c r="E284" s="85"/>
      <c r="F284" s="85"/>
      <c r="G284" s="7"/>
      <c r="I284" s="86" t="s">
        <v>94</v>
      </c>
      <c r="J284" s="86"/>
      <c r="K284" s="86"/>
      <c r="L284" s="86"/>
    </row>
    <row r="285" spans="1:12" ht="15" customHeight="1">
      <c r="A285" s="6"/>
      <c r="B285" s="6"/>
      <c r="C285" s="6"/>
      <c r="D285" s="6"/>
      <c r="E285" s="6"/>
      <c r="F285" s="7"/>
      <c r="G285" s="7"/>
      <c r="H285" s="5"/>
      <c r="I285" s="5"/>
      <c r="J285" s="6"/>
      <c r="K285" s="5"/>
      <c r="L285" s="10"/>
    </row>
    <row r="286" spans="1:12" ht="36.75" customHeight="1">
      <c r="A286" s="87" t="s">
        <v>21</v>
      </c>
      <c r="B286" s="87"/>
      <c r="C286" s="87" t="s">
        <v>20</v>
      </c>
      <c r="D286" s="88" t="s">
        <v>33</v>
      </c>
      <c r="E286" s="89" t="s">
        <v>22</v>
      </c>
      <c r="F286" s="64" t="s">
        <v>28</v>
      </c>
      <c r="G286" s="90" t="s">
        <v>24</v>
      </c>
      <c r="H286" s="91" t="s">
        <v>25</v>
      </c>
      <c r="I286" s="91" t="s">
        <v>26</v>
      </c>
      <c r="J286" s="91" t="s">
        <v>27</v>
      </c>
      <c r="K286" s="87" t="s">
        <v>29</v>
      </c>
      <c r="L286" s="87"/>
    </row>
    <row r="287" spans="1:12" ht="25.5" customHeight="1">
      <c r="A287" s="87"/>
      <c r="B287" s="87"/>
      <c r="C287" s="87"/>
      <c r="D287" s="88"/>
      <c r="E287" s="89"/>
      <c r="F287" s="65" t="s">
        <v>23</v>
      </c>
      <c r="G287" s="90"/>
      <c r="H287" s="92"/>
      <c r="I287" s="92"/>
      <c r="J287" s="92"/>
      <c r="K287" s="31" t="s">
        <v>30</v>
      </c>
      <c r="L287" s="14" t="s">
        <v>31</v>
      </c>
    </row>
    <row r="288" spans="1:12" ht="30" customHeight="1">
      <c r="A288" s="8">
        <v>131</v>
      </c>
      <c r="B288" s="67" t="s">
        <v>778</v>
      </c>
      <c r="C288" s="53">
        <v>3542797</v>
      </c>
      <c r="D288" s="54" t="s">
        <v>2</v>
      </c>
      <c r="E288" s="8" t="s">
        <v>779</v>
      </c>
      <c r="F288" s="13" t="s">
        <v>780</v>
      </c>
      <c r="G288" s="8" t="s">
        <v>89</v>
      </c>
      <c r="H288" s="55" t="s">
        <v>759</v>
      </c>
      <c r="I288" s="8" t="s">
        <v>716</v>
      </c>
      <c r="J288" s="53">
        <v>300000</v>
      </c>
      <c r="K288" s="8" t="s">
        <v>805</v>
      </c>
      <c r="L288" s="8" t="s">
        <v>806</v>
      </c>
    </row>
    <row r="289" spans="1:12" ht="30" customHeight="1">
      <c r="A289" s="8">
        <v>132</v>
      </c>
      <c r="B289" s="67" t="s">
        <v>781</v>
      </c>
      <c r="C289" s="53">
        <v>5663066</v>
      </c>
      <c r="D289" s="54" t="s">
        <v>2</v>
      </c>
      <c r="E289" s="8" t="s">
        <v>269</v>
      </c>
      <c r="F289" s="13" t="s">
        <v>780</v>
      </c>
      <c r="G289" s="8" t="s">
        <v>89</v>
      </c>
      <c r="H289" s="55" t="s">
        <v>759</v>
      </c>
      <c r="I289" s="8" t="s">
        <v>716</v>
      </c>
      <c r="J289" s="53">
        <v>300000</v>
      </c>
      <c r="K289" s="8" t="s">
        <v>805</v>
      </c>
      <c r="L289" s="8" t="s">
        <v>806</v>
      </c>
    </row>
    <row r="290" spans="1:12" ht="30" customHeight="1">
      <c r="A290" s="8">
        <v>133</v>
      </c>
      <c r="B290" s="67" t="s">
        <v>782</v>
      </c>
      <c r="C290" s="53">
        <v>4498480</v>
      </c>
      <c r="D290" s="54" t="s">
        <v>2</v>
      </c>
      <c r="E290" s="8" t="s">
        <v>269</v>
      </c>
      <c r="F290" s="13" t="s">
        <v>780</v>
      </c>
      <c r="G290" s="8" t="s">
        <v>89</v>
      </c>
      <c r="H290" s="55" t="s">
        <v>759</v>
      </c>
      <c r="I290" s="8" t="s">
        <v>716</v>
      </c>
      <c r="J290" s="53">
        <v>300000</v>
      </c>
      <c r="K290" s="8" t="s">
        <v>805</v>
      </c>
      <c r="L290" s="8" t="s">
        <v>806</v>
      </c>
    </row>
    <row r="291" spans="1:12" ht="30" customHeight="1">
      <c r="A291" s="8">
        <v>134</v>
      </c>
      <c r="B291" s="67" t="s">
        <v>572</v>
      </c>
      <c r="C291" s="53">
        <v>1231195</v>
      </c>
      <c r="D291" s="54" t="s">
        <v>2</v>
      </c>
      <c r="E291" s="8" t="s">
        <v>48</v>
      </c>
      <c r="F291" s="13" t="s">
        <v>783</v>
      </c>
      <c r="G291" s="8" t="s">
        <v>732</v>
      </c>
      <c r="H291" s="55" t="s">
        <v>784</v>
      </c>
      <c r="I291" s="8" t="s">
        <v>785</v>
      </c>
      <c r="J291" s="53">
        <v>300000</v>
      </c>
      <c r="K291" s="8" t="s">
        <v>953</v>
      </c>
      <c r="L291" s="8" t="s">
        <v>954</v>
      </c>
    </row>
    <row r="292" spans="1:12" ht="30" customHeight="1">
      <c r="A292" s="8">
        <v>135</v>
      </c>
      <c r="B292" s="67" t="s">
        <v>677</v>
      </c>
      <c r="C292" s="53">
        <v>5148319</v>
      </c>
      <c r="D292" s="54" t="s">
        <v>2</v>
      </c>
      <c r="E292" s="8" t="s">
        <v>240</v>
      </c>
      <c r="F292" s="13" t="s">
        <v>783</v>
      </c>
      <c r="G292" s="8" t="s">
        <v>732</v>
      </c>
      <c r="H292" s="55" t="s">
        <v>784</v>
      </c>
      <c r="I292" s="8" t="s">
        <v>785</v>
      </c>
      <c r="J292" s="53">
        <v>500000</v>
      </c>
      <c r="K292" s="8" t="s">
        <v>953</v>
      </c>
      <c r="L292" s="8" t="s">
        <v>955</v>
      </c>
    </row>
    <row r="293" spans="1:12" ht="30" customHeight="1">
      <c r="A293" s="8">
        <v>136</v>
      </c>
      <c r="B293" s="67" t="s">
        <v>44</v>
      </c>
      <c r="C293" s="53">
        <v>925391</v>
      </c>
      <c r="D293" s="54" t="s">
        <v>2</v>
      </c>
      <c r="E293" s="8" t="s">
        <v>15</v>
      </c>
      <c r="F293" s="13" t="s">
        <v>783</v>
      </c>
      <c r="G293" s="8" t="s">
        <v>732</v>
      </c>
      <c r="H293" s="55" t="s">
        <v>784</v>
      </c>
      <c r="I293" s="8" t="s">
        <v>785</v>
      </c>
      <c r="J293" s="53">
        <v>500000</v>
      </c>
      <c r="K293" s="8" t="s">
        <v>953</v>
      </c>
      <c r="L293" s="8" t="s">
        <v>957</v>
      </c>
    </row>
    <row r="294" spans="1:12" ht="30" customHeight="1">
      <c r="A294" s="8">
        <v>137</v>
      </c>
      <c r="B294" s="67" t="s">
        <v>600</v>
      </c>
      <c r="C294" s="53">
        <v>2148338</v>
      </c>
      <c r="D294" s="54" t="s">
        <v>2</v>
      </c>
      <c r="E294" s="8" t="s">
        <v>242</v>
      </c>
      <c r="F294" s="13" t="s">
        <v>783</v>
      </c>
      <c r="G294" s="8" t="s">
        <v>732</v>
      </c>
      <c r="H294" s="55" t="s">
        <v>784</v>
      </c>
      <c r="I294" s="8" t="s">
        <v>785</v>
      </c>
      <c r="J294" s="53">
        <v>500000</v>
      </c>
      <c r="K294" s="8" t="s">
        <v>953</v>
      </c>
      <c r="L294" s="8" t="s">
        <v>956</v>
      </c>
    </row>
    <row r="295" spans="1:12" ht="30" customHeight="1">
      <c r="A295" s="8">
        <v>138</v>
      </c>
      <c r="B295" s="67" t="s">
        <v>247</v>
      </c>
      <c r="C295" s="53">
        <v>2197765</v>
      </c>
      <c r="D295" s="54" t="s">
        <v>2</v>
      </c>
      <c r="E295" s="8" t="s">
        <v>149</v>
      </c>
      <c r="F295" s="13" t="s">
        <v>783</v>
      </c>
      <c r="G295" s="8" t="s">
        <v>732</v>
      </c>
      <c r="H295" s="55" t="s">
        <v>784</v>
      </c>
      <c r="I295" s="8" t="s">
        <v>785</v>
      </c>
      <c r="J295" s="53">
        <v>300000</v>
      </c>
      <c r="K295" s="8" t="s">
        <v>953</v>
      </c>
      <c r="L295" s="8" t="s">
        <v>958</v>
      </c>
    </row>
    <row r="296" spans="1:12" ht="30" customHeight="1">
      <c r="A296" s="8">
        <v>139</v>
      </c>
      <c r="B296" s="59" t="s">
        <v>868</v>
      </c>
      <c r="C296" s="53">
        <v>3844605</v>
      </c>
      <c r="D296" s="54" t="s">
        <v>1</v>
      </c>
      <c r="E296" s="8" t="s">
        <v>162</v>
      </c>
      <c r="F296" s="13" t="s">
        <v>735</v>
      </c>
      <c r="G296" s="8" t="s">
        <v>89</v>
      </c>
      <c r="H296" s="55" t="s">
        <v>630</v>
      </c>
      <c r="I296" s="8" t="s">
        <v>736</v>
      </c>
      <c r="J296" s="53">
        <v>200000</v>
      </c>
      <c r="K296" s="8" t="s">
        <v>866</v>
      </c>
      <c r="L296" s="8" t="s">
        <v>872</v>
      </c>
    </row>
    <row r="297" spans="1:12" ht="30" customHeight="1">
      <c r="A297" s="8">
        <v>140</v>
      </c>
      <c r="B297" s="59" t="s">
        <v>869</v>
      </c>
      <c r="C297" s="53">
        <v>5307609</v>
      </c>
      <c r="D297" s="54" t="s">
        <v>1</v>
      </c>
      <c r="E297" s="8" t="s">
        <v>162</v>
      </c>
      <c r="F297" s="13" t="s">
        <v>735</v>
      </c>
      <c r="G297" s="8" t="s">
        <v>89</v>
      </c>
      <c r="H297" s="55" t="s">
        <v>630</v>
      </c>
      <c r="I297" s="8" t="s">
        <v>736</v>
      </c>
      <c r="J297" s="53">
        <v>200000</v>
      </c>
      <c r="K297" s="8" t="s">
        <v>866</v>
      </c>
      <c r="L297" s="8" t="s">
        <v>873</v>
      </c>
    </row>
    <row r="298" spans="1:12" ht="15" customHeight="1" thickBot="1">
      <c r="A298" s="100" t="s">
        <v>870</v>
      </c>
      <c r="B298" s="101"/>
      <c r="C298" s="101"/>
      <c r="D298" s="101"/>
      <c r="E298" s="101"/>
      <c r="F298" s="101"/>
      <c r="G298" s="101"/>
      <c r="H298" s="101"/>
      <c r="I298" s="102"/>
      <c r="J298" s="68">
        <f>SUM(J288:J297)</f>
        <v>3400000</v>
      </c>
      <c r="K298" s="98"/>
      <c r="L298" s="99"/>
    </row>
    <row r="299" spans="1:12" ht="15" customHeight="1" thickTop="1" thickBot="1">
      <c r="A299" s="78" t="s">
        <v>871</v>
      </c>
      <c r="B299" s="79"/>
      <c r="C299" s="79"/>
      <c r="D299" s="79"/>
      <c r="E299" s="79"/>
      <c r="F299" s="79"/>
      <c r="G299" s="79"/>
      <c r="H299" s="79"/>
      <c r="I299" s="80"/>
      <c r="J299" s="48">
        <f>J298+J277+J256+J234+J212+J191+J169+J148+J127+J105+J84+J63+J41+J19</f>
        <v>61250000</v>
      </c>
      <c r="K299" s="83"/>
      <c r="L299" s="84"/>
    </row>
    <row r="300" spans="1:12" ht="15" customHeight="1" thickTop="1">
      <c r="A300" s="75" t="s">
        <v>786</v>
      </c>
      <c r="B300" s="75"/>
    </row>
    <row r="301" spans="1:12" ht="15" customHeight="1">
      <c r="A301" s="74"/>
      <c r="B301" s="74"/>
    </row>
    <row r="302" spans="1:12" ht="15" customHeight="1"/>
    <row r="303" spans="1:12" ht="15" customHeight="1">
      <c r="F303" s="76" t="s">
        <v>124</v>
      </c>
      <c r="G303" s="76"/>
      <c r="H303" s="76"/>
    </row>
    <row r="304" spans="1:12" ht="15" customHeight="1">
      <c r="F304" s="77" t="s">
        <v>11</v>
      </c>
      <c r="G304" s="77"/>
      <c r="H304" s="77"/>
    </row>
    <row r="305" spans="6:8" ht="15" customHeight="1">
      <c r="F305" s="77" t="s">
        <v>125</v>
      </c>
      <c r="G305" s="77"/>
      <c r="H305" s="77"/>
    </row>
    <row r="306" spans="6:8" ht="15" customHeight="1"/>
    <row r="307" spans="6:8" ht="15" customHeight="1"/>
    <row r="308" spans="6:8" ht="15" customHeight="1"/>
    <row r="309" spans="6:8" ht="15" customHeight="1"/>
    <row r="310" spans="6:8" ht="15" customHeight="1"/>
    <row r="311" spans="6:8" ht="15" customHeight="1"/>
    <row r="312" spans="6:8" ht="15" customHeight="1"/>
    <row r="313" spans="6:8" ht="15" customHeight="1"/>
    <row r="314" spans="6:8" ht="15" customHeight="1"/>
    <row r="315" spans="6:8" ht="15" customHeight="1"/>
    <row r="316" spans="6:8" ht="15" customHeight="1"/>
    <row r="317" spans="6:8" ht="15" customHeight="1"/>
    <row r="318" spans="6:8" ht="15" customHeight="1"/>
    <row r="319" spans="6:8" ht="15" customHeight="1"/>
    <row r="320" spans="6:8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</sheetData>
  <mergeCells count="271">
    <mergeCell ref="A2:L2"/>
    <mergeCell ref="A4:C4"/>
    <mergeCell ref="A1:L1"/>
    <mergeCell ref="A3:L3"/>
    <mergeCell ref="I4:L4"/>
    <mergeCell ref="A19:I19"/>
    <mergeCell ref="K19:L19"/>
    <mergeCell ref="A20:B20"/>
    <mergeCell ref="E7:E8"/>
    <mergeCell ref="G7:G8"/>
    <mergeCell ref="H7:H8"/>
    <mergeCell ref="I7:I8"/>
    <mergeCell ref="J7:J8"/>
    <mergeCell ref="A23:L23"/>
    <mergeCell ref="A24:L24"/>
    <mergeCell ref="A25:L25"/>
    <mergeCell ref="A26:C26"/>
    <mergeCell ref="I26:L26"/>
    <mergeCell ref="A5:F5"/>
    <mergeCell ref="I5:L5"/>
    <mergeCell ref="A7:B8"/>
    <mergeCell ref="C7:C8"/>
    <mergeCell ref="D7:D8"/>
    <mergeCell ref="K7:L7"/>
    <mergeCell ref="A27:F27"/>
    <mergeCell ref="I27:L27"/>
    <mergeCell ref="A29:B30"/>
    <mergeCell ref="C29:C30"/>
    <mergeCell ref="D29:D30"/>
    <mergeCell ref="E29:E30"/>
    <mergeCell ref="G29:G30"/>
    <mergeCell ref="H29:H30"/>
    <mergeCell ref="I29:I30"/>
    <mergeCell ref="J29:J30"/>
    <mergeCell ref="K29:L29"/>
    <mergeCell ref="A47:L47"/>
    <mergeCell ref="A48:C48"/>
    <mergeCell ref="I48:L48"/>
    <mergeCell ref="A49:F49"/>
    <mergeCell ref="I49:L49"/>
    <mergeCell ref="A41:I41"/>
    <mergeCell ref="K41:L41"/>
    <mergeCell ref="A42:B42"/>
    <mergeCell ref="A45:L45"/>
    <mergeCell ref="A46:L46"/>
    <mergeCell ref="A64:B64"/>
    <mergeCell ref="A66:L66"/>
    <mergeCell ref="A67:L67"/>
    <mergeCell ref="A68:L68"/>
    <mergeCell ref="A69:C69"/>
    <mergeCell ref="I69:L69"/>
    <mergeCell ref="H51:H52"/>
    <mergeCell ref="I51:I52"/>
    <mergeCell ref="J51:J52"/>
    <mergeCell ref="K51:L51"/>
    <mergeCell ref="A63:I63"/>
    <mergeCell ref="K63:L63"/>
    <mergeCell ref="A51:B52"/>
    <mergeCell ref="C51:C52"/>
    <mergeCell ref="D51:D52"/>
    <mergeCell ref="E51:E52"/>
    <mergeCell ref="G51:G52"/>
    <mergeCell ref="A70:F70"/>
    <mergeCell ref="I70:L70"/>
    <mergeCell ref="A72:B73"/>
    <mergeCell ref="C72:C73"/>
    <mergeCell ref="D72:D73"/>
    <mergeCell ref="E72:E73"/>
    <mergeCell ref="G72:G73"/>
    <mergeCell ref="H72:H73"/>
    <mergeCell ref="I72:I73"/>
    <mergeCell ref="J72:J73"/>
    <mergeCell ref="K72:L72"/>
    <mergeCell ref="A89:L89"/>
    <mergeCell ref="A90:C90"/>
    <mergeCell ref="I90:L90"/>
    <mergeCell ref="A91:F91"/>
    <mergeCell ref="I91:L91"/>
    <mergeCell ref="A87:L87"/>
    <mergeCell ref="A88:L88"/>
    <mergeCell ref="A84:I84"/>
    <mergeCell ref="K84:L84"/>
    <mergeCell ref="A85:B85"/>
    <mergeCell ref="A106:B106"/>
    <mergeCell ref="A109:L109"/>
    <mergeCell ref="A110:L110"/>
    <mergeCell ref="A111:L111"/>
    <mergeCell ref="A112:C112"/>
    <mergeCell ref="I112:L112"/>
    <mergeCell ref="H93:H94"/>
    <mergeCell ref="I93:I94"/>
    <mergeCell ref="J93:J94"/>
    <mergeCell ref="K93:L93"/>
    <mergeCell ref="A105:I105"/>
    <mergeCell ref="K105:L105"/>
    <mergeCell ref="A93:B94"/>
    <mergeCell ref="C93:C94"/>
    <mergeCell ref="D93:D94"/>
    <mergeCell ref="E93:E94"/>
    <mergeCell ref="G93:G94"/>
    <mergeCell ref="A113:F113"/>
    <mergeCell ref="I113:L113"/>
    <mergeCell ref="A115:B116"/>
    <mergeCell ref="C115:C116"/>
    <mergeCell ref="D115:D116"/>
    <mergeCell ref="E115:E116"/>
    <mergeCell ref="G115:G116"/>
    <mergeCell ref="H115:H116"/>
    <mergeCell ref="I115:I116"/>
    <mergeCell ref="J115:J116"/>
    <mergeCell ref="K115:L115"/>
    <mergeCell ref="A132:L132"/>
    <mergeCell ref="A133:C133"/>
    <mergeCell ref="I133:L133"/>
    <mergeCell ref="A134:F134"/>
    <mergeCell ref="I134:L134"/>
    <mergeCell ref="A127:I127"/>
    <mergeCell ref="K127:L127"/>
    <mergeCell ref="A128:B128"/>
    <mergeCell ref="A130:L130"/>
    <mergeCell ref="A131:L131"/>
    <mergeCell ref="A149:B149"/>
    <mergeCell ref="A151:L151"/>
    <mergeCell ref="A152:L152"/>
    <mergeCell ref="A153:L153"/>
    <mergeCell ref="A154:C154"/>
    <mergeCell ref="I154:L154"/>
    <mergeCell ref="H136:H137"/>
    <mergeCell ref="I136:I137"/>
    <mergeCell ref="J136:J137"/>
    <mergeCell ref="K136:L136"/>
    <mergeCell ref="A148:I148"/>
    <mergeCell ref="K148:L148"/>
    <mergeCell ref="A136:B137"/>
    <mergeCell ref="C136:C137"/>
    <mergeCell ref="D136:D137"/>
    <mergeCell ref="E136:E137"/>
    <mergeCell ref="G136:G137"/>
    <mergeCell ref="A155:F155"/>
    <mergeCell ref="I155:L155"/>
    <mergeCell ref="A157:B158"/>
    <mergeCell ref="C157:C158"/>
    <mergeCell ref="D157:D158"/>
    <mergeCell ref="E157:E158"/>
    <mergeCell ref="G157:G158"/>
    <mergeCell ref="H157:H158"/>
    <mergeCell ref="I157:I158"/>
    <mergeCell ref="J157:J158"/>
    <mergeCell ref="K157:L157"/>
    <mergeCell ref="A175:L175"/>
    <mergeCell ref="A176:C176"/>
    <mergeCell ref="I176:L176"/>
    <mergeCell ref="A177:F177"/>
    <mergeCell ref="I177:L177"/>
    <mergeCell ref="A169:I169"/>
    <mergeCell ref="K169:L169"/>
    <mergeCell ref="A170:B170"/>
    <mergeCell ref="A173:L173"/>
    <mergeCell ref="A174:L174"/>
    <mergeCell ref="A192:B192"/>
    <mergeCell ref="A194:L194"/>
    <mergeCell ref="A195:L195"/>
    <mergeCell ref="A196:L196"/>
    <mergeCell ref="A197:C197"/>
    <mergeCell ref="I197:L197"/>
    <mergeCell ref="H179:H180"/>
    <mergeCell ref="I179:I180"/>
    <mergeCell ref="J179:J180"/>
    <mergeCell ref="K179:L179"/>
    <mergeCell ref="A191:I191"/>
    <mergeCell ref="K191:L191"/>
    <mergeCell ref="A179:B180"/>
    <mergeCell ref="C179:C180"/>
    <mergeCell ref="D179:D180"/>
    <mergeCell ref="E179:E180"/>
    <mergeCell ref="G179:G180"/>
    <mergeCell ref="A198:F198"/>
    <mergeCell ref="I198:L198"/>
    <mergeCell ref="A200:B201"/>
    <mergeCell ref="C200:C201"/>
    <mergeCell ref="D200:D201"/>
    <mergeCell ref="E200:E201"/>
    <mergeCell ref="G200:G201"/>
    <mergeCell ref="H200:H201"/>
    <mergeCell ref="I200:I201"/>
    <mergeCell ref="J200:J201"/>
    <mergeCell ref="K200:L200"/>
    <mergeCell ref="A218:L218"/>
    <mergeCell ref="A219:C219"/>
    <mergeCell ref="I219:L219"/>
    <mergeCell ref="A220:F220"/>
    <mergeCell ref="I220:L220"/>
    <mergeCell ref="A212:I212"/>
    <mergeCell ref="K212:L212"/>
    <mergeCell ref="A213:B213"/>
    <mergeCell ref="A216:L216"/>
    <mergeCell ref="A217:L217"/>
    <mergeCell ref="A235:B235"/>
    <mergeCell ref="A238:L238"/>
    <mergeCell ref="A239:L239"/>
    <mergeCell ref="A240:L240"/>
    <mergeCell ref="A241:C241"/>
    <mergeCell ref="I241:L241"/>
    <mergeCell ref="H222:H223"/>
    <mergeCell ref="I222:I223"/>
    <mergeCell ref="J222:J223"/>
    <mergeCell ref="K222:L222"/>
    <mergeCell ref="A234:I234"/>
    <mergeCell ref="K234:L234"/>
    <mergeCell ref="A222:B223"/>
    <mergeCell ref="C222:C223"/>
    <mergeCell ref="D222:D223"/>
    <mergeCell ref="E222:E223"/>
    <mergeCell ref="G222:G223"/>
    <mergeCell ref="A242:F242"/>
    <mergeCell ref="I242:L242"/>
    <mergeCell ref="A244:B245"/>
    <mergeCell ref="C244:C245"/>
    <mergeCell ref="D244:D245"/>
    <mergeCell ref="E244:E245"/>
    <mergeCell ref="G244:G245"/>
    <mergeCell ref="H244:H245"/>
    <mergeCell ref="I244:I245"/>
    <mergeCell ref="J244:J245"/>
    <mergeCell ref="K244:L244"/>
    <mergeCell ref="A261:L261"/>
    <mergeCell ref="A262:C262"/>
    <mergeCell ref="I262:L262"/>
    <mergeCell ref="A263:F263"/>
    <mergeCell ref="I263:L263"/>
    <mergeCell ref="A256:I256"/>
    <mergeCell ref="K256:L256"/>
    <mergeCell ref="A257:B257"/>
    <mergeCell ref="A259:L259"/>
    <mergeCell ref="A260:L260"/>
    <mergeCell ref="A278:B278"/>
    <mergeCell ref="A280:L280"/>
    <mergeCell ref="A281:L281"/>
    <mergeCell ref="A282:L282"/>
    <mergeCell ref="A283:C283"/>
    <mergeCell ref="I283:L283"/>
    <mergeCell ref="H265:H266"/>
    <mergeCell ref="I265:I266"/>
    <mergeCell ref="J265:J266"/>
    <mergeCell ref="K265:L265"/>
    <mergeCell ref="A277:I277"/>
    <mergeCell ref="K277:L277"/>
    <mergeCell ref="A265:B266"/>
    <mergeCell ref="C265:C266"/>
    <mergeCell ref="D265:D266"/>
    <mergeCell ref="E265:E266"/>
    <mergeCell ref="G265:G266"/>
    <mergeCell ref="A300:B300"/>
    <mergeCell ref="F303:H303"/>
    <mergeCell ref="F304:H304"/>
    <mergeCell ref="F305:H305"/>
    <mergeCell ref="A298:I298"/>
    <mergeCell ref="K298:L298"/>
    <mergeCell ref="A299:I299"/>
    <mergeCell ref="K299:L299"/>
    <mergeCell ref="A284:F284"/>
    <mergeCell ref="I284:L284"/>
    <mergeCell ref="A286:B287"/>
    <mergeCell ref="C286:C287"/>
    <mergeCell ref="D286:D287"/>
    <mergeCell ref="E286:E287"/>
    <mergeCell ref="G286:G287"/>
    <mergeCell ref="H286:H287"/>
    <mergeCell ref="I286:I287"/>
    <mergeCell ref="J286:J287"/>
    <mergeCell ref="K286:L286"/>
  </mergeCells>
  <pageMargins left="1.5748031496062993" right="0.9055118110236221" top="0.94488188976377963" bottom="0.74803149606299213" header="0.31496062992125984" footer="0.31496062992125984"/>
  <pageSetup paperSize="5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48"/>
  <sheetViews>
    <sheetView tabSelected="1" topLeftCell="A22" workbookViewId="0">
      <selection activeCell="B33" sqref="B33"/>
    </sheetView>
  </sheetViews>
  <sheetFormatPr baseColWidth="10" defaultRowHeight="15"/>
  <cols>
    <col min="1" max="1" width="3.42578125" customWidth="1"/>
    <col min="2" max="2" width="27.42578125" customWidth="1"/>
    <col min="3" max="3" width="8.28515625" customWidth="1"/>
    <col min="4" max="4" width="9.85546875" customWidth="1"/>
    <col min="5" max="5" width="25.5703125" customWidth="1"/>
    <col min="6" max="6" width="16.140625" customWidth="1"/>
    <col min="7" max="7" width="22.140625" customWidth="1"/>
    <col min="8" max="8" width="12.7109375" customWidth="1"/>
    <col min="9" max="9" width="41.85546875" customWidth="1"/>
    <col min="10" max="10" width="10.5703125" customWidth="1"/>
    <col min="11" max="11" width="14.42578125" customWidth="1"/>
    <col min="12" max="12" width="10.85546875" customWidth="1"/>
  </cols>
  <sheetData>
    <row r="2" spans="1:12" ht="18.7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5.75" customHeight="1">
      <c r="A3" s="94" t="s">
        <v>17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>
      <c r="A4" s="95" t="s">
        <v>18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ht="15.75" customHeight="1">
      <c r="A5" s="96"/>
      <c r="B5" s="96"/>
      <c r="C5" s="96"/>
      <c r="D5" s="28"/>
      <c r="E5" s="6"/>
      <c r="F5" s="7"/>
      <c r="G5" s="7"/>
      <c r="H5" s="5"/>
      <c r="I5" s="97" t="s">
        <v>95</v>
      </c>
      <c r="J5" s="97"/>
      <c r="K5" s="97"/>
      <c r="L5" s="97"/>
    </row>
    <row r="6" spans="1:12">
      <c r="A6" s="85" t="s">
        <v>32</v>
      </c>
      <c r="B6" s="85"/>
      <c r="C6" s="85"/>
      <c r="D6" s="85"/>
      <c r="E6" s="85"/>
      <c r="F6" s="85"/>
      <c r="G6" s="7"/>
      <c r="I6" s="86" t="s">
        <v>96</v>
      </c>
      <c r="J6" s="86"/>
      <c r="K6" s="86"/>
      <c r="L6" s="86"/>
    </row>
    <row r="7" spans="1:12">
      <c r="A7" s="6"/>
      <c r="B7" s="6"/>
      <c r="C7" s="6"/>
      <c r="D7" s="6"/>
      <c r="E7" s="6"/>
      <c r="F7" s="7"/>
      <c r="G7" s="7"/>
      <c r="H7" s="5"/>
      <c r="I7" s="5"/>
      <c r="J7" s="6"/>
      <c r="K7" s="5"/>
      <c r="L7" s="10"/>
    </row>
    <row r="8" spans="1:12" ht="25.5" customHeight="1">
      <c r="A8" s="87" t="s">
        <v>21</v>
      </c>
      <c r="B8" s="87"/>
      <c r="C8" s="87" t="s">
        <v>20</v>
      </c>
      <c r="D8" s="88" t="s">
        <v>33</v>
      </c>
      <c r="E8" s="89" t="s">
        <v>22</v>
      </c>
      <c r="F8" s="29" t="s">
        <v>28</v>
      </c>
      <c r="G8" s="90" t="s">
        <v>24</v>
      </c>
      <c r="H8" s="91" t="s">
        <v>25</v>
      </c>
      <c r="I8" s="91" t="s">
        <v>26</v>
      </c>
      <c r="J8" s="91" t="s">
        <v>27</v>
      </c>
      <c r="K8" s="87" t="s">
        <v>29</v>
      </c>
      <c r="L8" s="87"/>
    </row>
    <row r="9" spans="1:12" ht="24">
      <c r="A9" s="87"/>
      <c r="B9" s="87"/>
      <c r="C9" s="87"/>
      <c r="D9" s="88"/>
      <c r="E9" s="89"/>
      <c r="F9" s="30" t="s">
        <v>23</v>
      </c>
      <c r="G9" s="90"/>
      <c r="H9" s="92"/>
      <c r="I9" s="92"/>
      <c r="J9" s="92"/>
      <c r="K9" s="31" t="s">
        <v>30</v>
      </c>
      <c r="L9" s="14" t="s">
        <v>31</v>
      </c>
    </row>
    <row r="10" spans="1:12" ht="30" customHeight="1">
      <c r="A10" s="8">
        <v>1</v>
      </c>
      <c r="B10" s="67" t="s">
        <v>696</v>
      </c>
      <c r="C10" s="53">
        <v>3836849</v>
      </c>
      <c r="D10" s="54" t="s">
        <v>2</v>
      </c>
      <c r="E10" s="8" t="s">
        <v>170</v>
      </c>
      <c r="F10" s="13" t="s">
        <v>962</v>
      </c>
      <c r="G10" s="8" t="s">
        <v>187</v>
      </c>
      <c r="H10" s="55" t="s">
        <v>743</v>
      </c>
      <c r="I10" s="8" t="s">
        <v>963</v>
      </c>
      <c r="J10" s="53">
        <v>400000</v>
      </c>
      <c r="K10" s="8" t="s">
        <v>1135</v>
      </c>
      <c r="L10" s="8" t="s">
        <v>1136</v>
      </c>
    </row>
    <row r="11" spans="1:12" ht="30" customHeight="1">
      <c r="A11" s="8">
        <v>2</v>
      </c>
      <c r="B11" s="104" t="s">
        <v>574</v>
      </c>
      <c r="C11" s="53">
        <v>1779815</v>
      </c>
      <c r="D11" s="54" t="s">
        <v>2</v>
      </c>
      <c r="E11" s="8" t="s">
        <v>138</v>
      </c>
      <c r="F11" s="13" t="s">
        <v>962</v>
      </c>
      <c r="G11" s="8" t="s">
        <v>187</v>
      </c>
      <c r="H11" s="55" t="s">
        <v>743</v>
      </c>
      <c r="I11" s="8" t="s">
        <v>963</v>
      </c>
      <c r="J11" s="53">
        <v>300000</v>
      </c>
      <c r="K11" s="8" t="s">
        <v>1135</v>
      </c>
      <c r="L11" s="8" t="s">
        <v>1137</v>
      </c>
    </row>
    <row r="12" spans="1:12" ht="30" customHeight="1">
      <c r="A12" s="8">
        <v>3</v>
      </c>
      <c r="B12" s="104" t="s">
        <v>574</v>
      </c>
      <c r="C12" s="53">
        <v>1779815</v>
      </c>
      <c r="D12" s="54" t="s">
        <v>2</v>
      </c>
      <c r="E12" s="8" t="s">
        <v>138</v>
      </c>
      <c r="F12" s="13" t="s">
        <v>964</v>
      </c>
      <c r="G12" s="8" t="s">
        <v>187</v>
      </c>
      <c r="H12" s="55" t="s">
        <v>965</v>
      </c>
      <c r="I12" s="8" t="s">
        <v>966</v>
      </c>
      <c r="J12" s="53">
        <v>1500000</v>
      </c>
      <c r="K12" s="8" t="s">
        <v>1124</v>
      </c>
      <c r="L12" s="8" t="s">
        <v>1125</v>
      </c>
    </row>
    <row r="13" spans="1:12" ht="30" customHeight="1">
      <c r="A13" s="8">
        <v>4</v>
      </c>
      <c r="B13" s="67" t="s">
        <v>585</v>
      </c>
      <c r="C13" s="53">
        <v>3321103</v>
      </c>
      <c r="D13" s="54" t="s">
        <v>2</v>
      </c>
      <c r="E13" s="8" t="s">
        <v>132</v>
      </c>
      <c r="F13" s="13" t="s">
        <v>967</v>
      </c>
      <c r="G13" s="8" t="s">
        <v>968</v>
      </c>
      <c r="H13" s="55" t="s">
        <v>969</v>
      </c>
      <c r="I13" s="11" t="s">
        <v>970</v>
      </c>
      <c r="J13" s="53">
        <v>600000</v>
      </c>
      <c r="K13" s="8" t="s">
        <v>1128</v>
      </c>
      <c r="L13" s="8" t="s">
        <v>1130</v>
      </c>
    </row>
    <row r="14" spans="1:12" ht="30" customHeight="1">
      <c r="A14" s="8">
        <v>5</v>
      </c>
      <c r="B14" s="104" t="s">
        <v>195</v>
      </c>
      <c r="C14" s="53">
        <v>2022357</v>
      </c>
      <c r="D14" s="54" t="s">
        <v>2</v>
      </c>
      <c r="E14" s="8" t="s">
        <v>275</v>
      </c>
      <c r="F14" s="13" t="s">
        <v>967</v>
      </c>
      <c r="G14" s="8" t="s">
        <v>968</v>
      </c>
      <c r="H14" s="55" t="s">
        <v>969</v>
      </c>
      <c r="I14" s="11" t="s">
        <v>970</v>
      </c>
      <c r="J14" s="53">
        <v>600000</v>
      </c>
      <c r="K14" s="8" t="s">
        <v>1128</v>
      </c>
      <c r="L14" s="8" t="s">
        <v>1129</v>
      </c>
    </row>
    <row r="15" spans="1:12" ht="30" customHeight="1">
      <c r="A15" s="8">
        <v>6</v>
      </c>
      <c r="B15" s="104" t="s">
        <v>570</v>
      </c>
      <c r="C15" s="53">
        <v>1490875</v>
      </c>
      <c r="D15" s="54" t="s">
        <v>2</v>
      </c>
      <c r="E15" s="8" t="s">
        <v>176</v>
      </c>
      <c r="F15" s="13" t="s">
        <v>971</v>
      </c>
      <c r="G15" s="8" t="s">
        <v>972</v>
      </c>
      <c r="H15" s="55" t="s">
        <v>973</v>
      </c>
      <c r="I15" s="52" t="s">
        <v>974</v>
      </c>
      <c r="J15" s="53">
        <v>800000</v>
      </c>
      <c r="K15" s="8" t="s">
        <v>1131</v>
      </c>
      <c r="L15" s="8" t="s">
        <v>1132</v>
      </c>
    </row>
    <row r="16" spans="1:12" ht="30" customHeight="1">
      <c r="A16" s="8">
        <v>7</v>
      </c>
      <c r="B16" s="67" t="s">
        <v>599</v>
      </c>
      <c r="C16" s="53">
        <v>5459944</v>
      </c>
      <c r="D16" s="54" t="s">
        <v>2</v>
      </c>
      <c r="E16" s="8" t="s">
        <v>110</v>
      </c>
      <c r="F16" s="13" t="s">
        <v>971</v>
      </c>
      <c r="G16" s="8" t="s">
        <v>972</v>
      </c>
      <c r="H16" s="55" t="s">
        <v>973</v>
      </c>
      <c r="I16" s="52" t="s">
        <v>974</v>
      </c>
      <c r="J16" s="53">
        <v>400000</v>
      </c>
      <c r="K16" s="8" t="s">
        <v>1131</v>
      </c>
      <c r="L16" s="8" t="s">
        <v>1133</v>
      </c>
    </row>
    <row r="17" spans="1:12" ht="30" customHeight="1">
      <c r="A17" s="8">
        <v>8</v>
      </c>
      <c r="B17" s="67" t="s">
        <v>665</v>
      </c>
      <c r="C17" s="53">
        <v>3678545</v>
      </c>
      <c r="D17" s="54" t="s">
        <v>1</v>
      </c>
      <c r="E17" s="8" t="s">
        <v>183</v>
      </c>
      <c r="F17" s="13" t="s">
        <v>971</v>
      </c>
      <c r="G17" s="8" t="s">
        <v>972</v>
      </c>
      <c r="H17" s="55" t="s">
        <v>973</v>
      </c>
      <c r="I17" s="52" t="s">
        <v>974</v>
      </c>
      <c r="J17" s="53">
        <v>400000</v>
      </c>
      <c r="K17" s="8" t="s">
        <v>1131</v>
      </c>
      <c r="L17" s="8" t="s">
        <v>1134</v>
      </c>
    </row>
    <row r="18" spans="1:12" ht="30" customHeight="1">
      <c r="A18" s="8">
        <v>9</v>
      </c>
      <c r="B18" s="104" t="s">
        <v>64</v>
      </c>
      <c r="C18" s="53">
        <v>1551484</v>
      </c>
      <c r="D18" s="54" t="s">
        <v>1</v>
      </c>
      <c r="E18" s="8" t="s">
        <v>5</v>
      </c>
      <c r="F18" s="13" t="s">
        <v>975</v>
      </c>
      <c r="G18" s="8" t="s">
        <v>972</v>
      </c>
      <c r="H18" s="55" t="s">
        <v>973</v>
      </c>
      <c r="I18" s="52" t="s">
        <v>974</v>
      </c>
      <c r="J18" s="53">
        <v>800000</v>
      </c>
      <c r="K18" s="8"/>
      <c r="L18" s="8"/>
    </row>
    <row r="19" spans="1:12" ht="30" customHeight="1">
      <c r="A19" s="8">
        <v>10</v>
      </c>
      <c r="B19" s="104" t="s">
        <v>622</v>
      </c>
      <c r="C19" s="53">
        <v>1786676</v>
      </c>
      <c r="D19" s="54" t="s">
        <v>1</v>
      </c>
      <c r="E19" s="8" t="s">
        <v>5</v>
      </c>
      <c r="F19" s="13" t="s">
        <v>975</v>
      </c>
      <c r="G19" s="8" t="s">
        <v>972</v>
      </c>
      <c r="H19" s="55" t="s">
        <v>973</v>
      </c>
      <c r="I19" s="52" t="s">
        <v>974</v>
      </c>
      <c r="J19" s="53">
        <v>800000</v>
      </c>
      <c r="K19" s="8"/>
      <c r="L19" s="8"/>
    </row>
    <row r="20" spans="1:12" ht="15.95" customHeight="1" thickBot="1">
      <c r="A20" s="78" t="s">
        <v>976</v>
      </c>
      <c r="B20" s="79"/>
      <c r="C20" s="79"/>
      <c r="D20" s="79"/>
      <c r="E20" s="79"/>
      <c r="F20" s="79"/>
      <c r="G20" s="79"/>
      <c r="H20" s="79"/>
      <c r="I20" s="80"/>
      <c r="J20" s="18">
        <f>SUM(J10:J19)</f>
        <v>6600000</v>
      </c>
      <c r="K20" s="98"/>
      <c r="L20" s="99"/>
    </row>
    <row r="21" spans="1:12" ht="15.75" customHeight="1" thickTop="1">
      <c r="A21" s="75" t="s">
        <v>1065</v>
      </c>
      <c r="B21" s="75"/>
    </row>
    <row r="23" spans="1:12" ht="18.75">
      <c r="A23" s="93" t="s">
        <v>0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</row>
    <row r="24" spans="1:12" ht="15.75">
      <c r="A24" s="94" t="s">
        <v>17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</row>
    <row r="25" spans="1:12">
      <c r="A25" s="95" t="s">
        <v>18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</row>
    <row r="26" spans="1:12" ht="15.75" customHeight="1">
      <c r="A26" s="96"/>
      <c r="B26" s="96"/>
      <c r="C26" s="96"/>
      <c r="D26" s="73"/>
      <c r="E26" s="6"/>
      <c r="F26" s="7"/>
      <c r="G26" s="7"/>
      <c r="H26" s="5"/>
      <c r="I26" s="97" t="s">
        <v>95</v>
      </c>
      <c r="J26" s="97"/>
      <c r="K26" s="97"/>
      <c r="L26" s="97"/>
    </row>
    <row r="27" spans="1:12">
      <c r="A27" s="85" t="s">
        <v>32</v>
      </c>
      <c r="B27" s="85"/>
      <c r="C27" s="85"/>
      <c r="D27" s="85"/>
      <c r="E27" s="85"/>
      <c r="F27" s="85"/>
      <c r="G27" s="7"/>
      <c r="I27" s="86" t="s">
        <v>96</v>
      </c>
      <c r="J27" s="86"/>
      <c r="K27" s="86"/>
      <c r="L27" s="86"/>
    </row>
    <row r="28" spans="1:12">
      <c r="A28" s="6"/>
      <c r="B28" s="6"/>
      <c r="C28" s="6"/>
      <c r="D28" s="6"/>
      <c r="E28" s="6"/>
      <c r="F28" s="7"/>
      <c r="G28" s="7"/>
      <c r="H28" s="5"/>
      <c r="I28" s="5"/>
      <c r="J28" s="6"/>
      <c r="K28" s="5"/>
      <c r="L28" s="10"/>
    </row>
    <row r="29" spans="1:12" ht="38.25">
      <c r="A29" s="87" t="s">
        <v>21</v>
      </c>
      <c r="B29" s="87"/>
      <c r="C29" s="87" t="s">
        <v>20</v>
      </c>
      <c r="D29" s="88" t="s">
        <v>33</v>
      </c>
      <c r="E29" s="89" t="s">
        <v>22</v>
      </c>
      <c r="F29" s="71" t="s">
        <v>28</v>
      </c>
      <c r="G29" s="90" t="s">
        <v>24</v>
      </c>
      <c r="H29" s="91" t="s">
        <v>25</v>
      </c>
      <c r="I29" s="91" t="s">
        <v>26</v>
      </c>
      <c r="J29" s="91" t="s">
        <v>27</v>
      </c>
      <c r="K29" s="87" t="s">
        <v>29</v>
      </c>
      <c r="L29" s="87"/>
    </row>
    <row r="30" spans="1:12" ht="24">
      <c r="A30" s="87"/>
      <c r="B30" s="87"/>
      <c r="C30" s="87"/>
      <c r="D30" s="88"/>
      <c r="E30" s="89"/>
      <c r="F30" s="72" t="s">
        <v>23</v>
      </c>
      <c r="G30" s="90"/>
      <c r="H30" s="92"/>
      <c r="I30" s="92"/>
      <c r="J30" s="92"/>
      <c r="K30" s="31" t="s">
        <v>30</v>
      </c>
      <c r="L30" s="14" t="s">
        <v>31</v>
      </c>
    </row>
    <row r="31" spans="1:12" ht="30" customHeight="1">
      <c r="A31" s="8">
        <v>11</v>
      </c>
      <c r="B31" s="104" t="s">
        <v>977</v>
      </c>
      <c r="C31" s="53">
        <v>2010360</v>
      </c>
      <c r="D31" s="54" t="s">
        <v>1</v>
      </c>
      <c r="E31" s="8" t="s">
        <v>5</v>
      </c>
      <c r="F31" s="13" t="s">
        <v>975</v>
      </c>
      <c r="G31" s="8" t="s">
        <v>972</v>
      </c>
      <c r="H31" s="55" t="s">
        <v>973</v>
      </c>
      <c r="I31" s="52" t="s">
        <v>974</v>
      </c>
      <c r="J31" s="53">
        <v>800000</v>
      </c>
      <c r="K31" s="8"/>
      <c r="L31" s="8"/>
    </row>
    <row r="32" spans="1:12" ht="30" customHeight="1">
      <c r="A32" s="8">
        <v>12</v>
      </c>
      <c r="B32" s="104" t="s">
        <v>978</v>
      </c>
      <c r="C32" s="53">
        <v>3019363</v>
      </c>
      <c r="D32" s="54" t="s">
        <v>1</v>
      </c>
      <c r="E32" s="8" t="s">
        <v>120</v>
      </c>
      <c r="F32" s="13" t="s">
        <v>975</v>
      </c>
      <c r="G32" s="8" t="s">
        <v>972</v>
      </c>
      <c r="H32" s="55" t="s">
        <v>973</v>
      </c>
      <c r="I32" s="52" t="s">
        <v>974</v>
      </c>
      <c r="J32" s="53">
        <v>400000</v>
      </c>
      <c r="K32" s="8"/>
      <c r="L32" s="8"/>
    </row>
    <row r="33" spans="1:12" ht="30" customHeight="1">
      <c r="A33" s="8">
        <v>13</v>
      </c>
      <c r="B33" s="104" t="s">
        <v>741</v>
      </c>
      <c r="C33" s="53">
        <v>1566200</v>
      </c>
      <c r="D33" s="54" t="s">
        <v>1</v>
      </c>
      <c r="E33" s="8" t="s">
        <v>162</v>
      </c>
      <c r="F33" s="13" t="s">
        <v>975</v>
      </c>
      <c r="G33" s="8" t="s">
        <v>972</v>
      </c>
      <c r="H33" s="55" t="s">
        <v>973</v>
      </c>
      <c r="I33" s="52" t="s">
        <v>974</v>
      </c>
      <c r="J33" s="53">
        <v>400000</v>
      </c>
      <c r="K33" s="8"/>
      <c r="L33" s="8"/>
    </row>
    <row r="34" spans="1:12" ht="30" customHeight="1">
      <c r="A34" s="8">
        <v>14</v>
      </c>
      <c r="B34" s="67" t="s">
        <v>979</v>
      </c>
      <c r="C34" s="53">
        <v>1638362</v>
      </c>
      <c r="D34" s="54" t="s">
        <v>1</v>
      </c>
      <c r="E34" s="8" t="s">
        <v>162</v>
      </c>
      <c r="F34" s="13" t="s">
        <v>975</v>
      </c>
      <c r="G34" s="8" t="s">
        <v>972</v>
      </c>
      <c r="H34" s="55" t="s">
        <v>973</v>
      </c>
      <c r="I34" s="52" t="s">
        <v>974</v>
      </c>
      <c r="J34" s="53">
        <v>400000</v>
      </c>
      <c r="K34" s="8"/>
      <c r="L34" s="8"/>
    </row>
    <row r="35" spans="1:12" ht="30" customHeight="1">
      <c r="A35" s="8">
        <v>15</v>
      </c>
      <c r="B35" s="67" t="s">
        <v>623</v>
      </c>
      <c r="C35" s="53">
        <v>3557037</v>
      </c>
      <c r="D35" s="54" t="s">
        <v>1</v>
      </c>
      <c r="E35" s="8" t="s">
        <v>162</v>
      </c>
      <c r="F35" s="13" t="s">
        <v>975</v>
      </c>
      <c r="G35" s="8" t="s">
        <v>972</v>
      </c>
      <c r="H35" s="55" t="s">
        <v>973</v>
      </c>
      <c r="I35" s="52" t="s">
        <v>974</v>
      </c>
      <c r="J35" s="53">
        <v>400000</v>
      </c>
      <c r="K35" s="8"/>
      <c r="L35" s="8"/>
    </row>
    <row r="36" spans="1:12" ht="30" customHeight="1">
      <c r="A36" s="8">
        <v>16</v>
      </c>
      <c r="B36" s="104" t="s">
        <v>615</v>
      </c>
      <c r="C36" s="53">
        <v>5909468</v>
      </c>
      <c r="D36" s="54" t="s">
        <v>2</v>
      </c>
      <c r="E36" s="8" t="s">
        <v>138</v>
      </c>
      <c r="F36" s="13" t="s">
        <v>980</v>
      </c>
      <c r="G36" s="8" t="s">
        <v>35</v>
      </c>
      <c r="H36" s="55" t="s">
        <v>981</v>
      </c>
      <c r="I36" s="8" t="s">
        <v>982</v>
      </c>
      <c r="J36" s="53">
        <v>1350000</v>
      </c>
      <c r="K36" s="8" t="s">
        <v>1146</v>
      </c>
      <c r="L36" s="8" t="s">
        <v>1147</v>
      </c>
    </row>
    <row r="37" spans="1:12" ht="30" customHeight="1">
      <c r="A37" s="8">
        <v>17</v>
      </c>
      <c r="B37" s="104" t="s">
        <v>572</v>
      </c>
      <c r="C37" s="53">
        <v>1231195</v>
      </c>
      <c r="D37" s="54" t="s">
        <v>2</v>
      </c>
      <c r="E37" s="8" t="s">
        <v>48</v>
      </c>
      <c r="F37" s="13" t="s">
        <v>983</v>
      </c>
      <c r="G37" s="8" t="s">
        <v>35</v>
      </c>
      <c r="H37" s="55" t="s">
        <v>984</v>
      </c>
      <c r="I37" s="8" t="s">
        <v>985</v>
      </c>
      <c r="J37" s="53">
        <v>300000</v>
      </c>
      <c r="K37" s="8" t="s">
        <v>1120</v>
      </c>
      <c r="L37" s="8" t="s">
        <v>1121</v>
      </c>
    </row>
    <row r="38" spans="1:12" ht="30" customHeight="1">
      <c r="A38" s="8">
        <v>18</v>
      </c>
      <c r="B38" s="67" t="s">
        <v>44</v>
      </c>
      <c r="C38" s="53">
        <v>925391</v>
      </c>
      <c r="D38" s="54" t="s">
        <v>2</v>
      </c>
      <c r="E38" s="8" t="s">
        <v>15</v>
      </c>
      <c r="F38" s="13" t="s">
        <v>983</v>
      </c>
      <c r="G38" s="8" t="s">
        <v>35</v>
      </c>
      <c r="H38" s="55" t="s">
        <v>984</v>
      </c>
      <c r="I38" s="8" t="s">
        <v>985</v>
      </c>
      <c r="J38" s="53">
        <v>400000</v>
      </c>
      <c r="K38" s="8" t="s">
        <v>1120</v>
      </c>
      <c r="L38" s="8" t="s">
        <v>1122</v>
      </c>
    </row>
    <row r="39" spans="1:12" ht="30" customHeight="1">
      <c r="A39" s="8">
        <v>19</v>
      </c>
      <c r="B39" s="104" t="s">
        <v>652</v>
      </c>
      <c r="C39" s="53">
        <v>998344</v>
      </c>
      <c r="D39" s="54" t="s">
        <v>2</v>
      </c>
      <c r="E39" s="8" t="s">
        <v>653</v>
      </c>
      <c r="F39" s="13" t="s">
        <v>983</v>
      </c>
      <c r="G39" s="8" t="s">
        <v>35</v>
      </c>
      <c r="H39" s="55" t="s">
        <v>984</v>
      </c>
      <c r="I39" s="8" t="s">
        <v>985</v>
      </c>
      <c r="J39" s="53">
        <v>300000</v>
      </c>
      <c r="K39" s="8" t="s">
        <v>1120</v>
      </c>
      <c r="L39" s="8" t="s">
        <v>1123</v>
      </c>
    </row>
    <row r="40" spans="1:12" ht="30" customHeight="1">
      <c r="A40" s="8">
        <v>20</v>
      </c>
      <c r="B40" s="104" t="s">
        <v>573</v>
      </c>
      <c r="C40" s="53">
        <v>972641</v>
      </c>
      <c r="D40" s="54" t="s">
        <v>2</v>
      </c>
      <c r="E40" s="8" t="s">
        <v>65</v>
      </c>
      <c r="F40" s="13" t="s">
        <v>986</v>
      </c>
      <c r="G40" s="8" t="s">
        <v>987</v>
      </c>
      <c r="H40" s="57" t="s">
        <v>988</v>
      </c>
      <c r="I40" s="52" t="s">
        <v>989</v>
      </c>
      <c r="J40" s="53">
        <v>750000</v>
      </c>
      <c r="K40" s="8" t="s">
        <v>1126</v>
      </c>
      <c r="L40" s="8" t="s">
        <v>1127</v>
      </c>
    </row>
    <row r="41" spans="1:12" ht="15.75" thickBot="1">
      <c r="A41" s="78" t="s">
        <v>595</v>
      </c>
      <c r="B41" s="79"/>
      <c r="C41" s="79"/>
      <c r="D41" s="79"/>
      <c r="E41" s="79"/>
      <c r="F41" s="79"/>
      <c r="G41" s="79"/>
      <c r="H41" s="79"/>
      <c r="I41" s="80"/>
      <c r="J41" s="18">
        <f>SUM(J31:J40)</f>
        <v>5500000</v>
      </c>
      <c r="K41" s="98"/>
      <c r="L41" s="99"/>
    </row>
    <row r="42" spans="1:12" ht="15.75" customHeight="1" thickTop="1">
      <c r="A42" s="75" t="s">
        <v>1066</v>
      </c>
      <c r="B42" s="75"/>
    </row>
    <row r="44" spans="1:12" ht="18.75">
      <c r="A44" s="93" t="s">
        <v>0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</row>
    <row r="45" spans="1:12" ht="15.75">
      <c r="A45" s="94" t="s">
        <v>17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</row>
    <row r="46" spans="1:12">
      <c r="A46" s="95" t="s">
        <v>18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</row>
    <row r="47" spans="1:12" ht="15.75" customHeight="1">
      <c r="A47" s="96"/>
      <c r="B47" s="96"/>
      <c r="C47" s="96"/>
      <c r="D47" s="73"/>
      <c r="E47" s="6"/>
      <c r="F47" s="7"/>
      <c r="G47" s="7"/>
      <c r="H47" s="5"/>
      <c r="I47" s="97" t="s">
        <v>95</v>
      </c>
      <c r="J47" s="97"/>
      <c r="K47" s="97"/>
      <c r="L47" s="97"/>
    </row>
    <row r="48" spans="1:12">
      <c r="A48" s="85" t="s">
        <v>32</v>
      </c>
      <c r="B48" s="85"/>
      <c r="C48" s="85"/>
      <c r="D48" s="85"/>
      <c r="E48" s="85"/>
      <c r="F48" s="85"/>
      <c r="G48" s="7"/>
      <c r="I48" s="86" t="s">
        <v>96</v>
      </c>
      <c r="J48" s="86"/>
      <c r="K48" s="86"/>
      <c r="L48" s="86"/>
    </row>
    <row r="49" spans="1:12">
      <c r="A49" s="6"/>
      <c r="B49" s="6"/>
      <c r="C49" s="6"/>
      <c r="D49" s="6"/>
      <c r="E49" s="6"/>
      <c r="F49" s="7"/>
      <c r="G49" s="7"/>
      <c r="H49" s="5"/>
      <c r="I49" s="5"/>
      <c r="J49" s="6"/>
      <c r="K49" s="5"/>
      <c r="L49" s="10"/>
    </row>
    <row r="50" spans="1:12" ht="38.25">
      <c r="A50" s="87" t="s">
        <v>21</v>
      </c>
      <c r="B50" s="87"/>
      <c r="C50" s="87" t="s">
        <v>20</v>
      </c>
      <c r="D50" s="88" t="s">
        <v>33</v>
      </c>
      <c r="E50" s="89" t="s">
        <v>22</v>
      </c>
      <c r="F50" s="71" t="s">
        <v>28</v>
      </c>
      <c r="G50" s="90" t="s">
        <v>24</v>
      </c>
      <c r="H50" s="91" t="s">
        <v>25</v>
      </c>
      <c r="I50" s="91" t="s">
        <v>26</v>
      </c>
      <c r="J50" s="91" t="s">
        <v>27</v>
      </c>
      <c r="K50" s="87" t="s">
        <v>29</v>
      </c>
      <c r="L50" s="87"/>
    </row>
    <row r="51" spans="1:12" ht="24">
      <c r="A51" s="87"/>
      <c r="B51" s="87"/>
      <c r="C51" s="87"/>
      <c r="D51" s="88"/>
      <c r="E51" s="89"/>
      <c r="F51" s="72" t="s">
        <v>23</v>
      </c>
      <c r="G51" s="90"/>
      <c r="H51" s="92"/>
      <c r="I51" s="92"/>
      <c r="J51" s="92"/>
      <c r="K51" s="31" t="s">
        <v>30</v>
      </c>
      <c r="L51" s="14" t="s">
        <v>31</v>
      </c>
    </row>
    <row r="52" spans="1:12" ht="30" customHeight="1">
      <c r="A52" s="8">
        <v>21</v>
      </c>
      <c r="B52" s="104" t="s">
        <v>990</v>
      </c>
      <c r="C52" s="53">
        <v>656724</v>
      </c>
      <c r="D52" s="54" t="s">
        <v>2</v>
      </c>
      <c r="E52" s="8" t="s">
        <v>275</v>
      </c>
      <c r="F52" s="13" t="s">
        <v>991</v>
      </c>
      <c r="G52" s="8" t="s">
        <v>35</v>
      </c>
      <c r="H52" s="55" t="s">
        <v>992</v>
      </c>
      <c r="I52" s="8" t="s">
        <v>993</v>
      </c>
      <c r="J52" s="53">
        <v>450000</v>
      </c>
      <c r="K52" s="8" t="s">
        <v>1138</v>
      </c>
      <c r="L52" s="8" t="s">
        <v>1139</v>
      </c>
    </row>
    <row r="53" spans="1:12" ht="30" customHeight="1">
      <c r="A53" s="8">
        <v>22</v>
      </c>
      <c r="B53" s="104" t="s">
        <v>285</v>
      </c>
      <c r="C53" s="53">
        <v>820396</v>
      </c>
      <c r="D53" s="54" t="s">
        <v>2</v>
      </c>
      <c r="E53" s="8" t="s">
        <v>286</v>
      </c>
      <c r="F53" s="13" t="s">
        <v>994</v>
      </c>
      <c r="G53" s="8" t="s">
        <v>35</v>
      </c>
      <c r="H53" s="55" t="s">
        <v>984</v>
      </c>
      <c r="I53" s="8" t="s">
        <v>985</v>
      </c>
      <c r="J53" s="53">
        <v>500000</v>
      </c>
      <c r="K53" s="8" t="s">
        <v>1116</v>
      </c>
      <c r="L53" s="8" t="s">
        <v>1117</v>
      </c>
    </row>
    <row r="54" spans="1:12" ht="30" customHeight="1">
      <c r="A54" s="8">
        <v>23</v>
      </c>
      <c r="B54" s="104" t="s">
        <v>995</v>
      </c>
      <c r="C54" s="53">
        <v>1925634</v>
      </c>
      <c r="D54" s="54" t="s">
        <v>2</v>
      </c>
      <c r="E54" s="8" t="s">
        <v>996</v>
      </c>
      <c r="F54" s="13" t="s">
        <v>997</v>
      </c>
      <c r="G54" s="8" t="s">
        <v>35</v>
      </c>
      <c r="H54" s="55" t="s">
        <v>998</v>
      </c>
      <c r="I54" s="8" t="s">
        <v>999</v>
      </c>
      <c r="J54" s="53">
        <v>750000</v>
      </c>
      <c r="K54" s="8" t="s">
        <v>1090</v>
      </c>
      <c r="L54" s="8" t="s">
        <v>1091</v>
      </c>
    </row>
    <row r="55" spans="1:12" ht="30" customHeight="1">
      <c r="A55" s="8">
        <v>24</v>
      </c>
      <c r="B55" s="104" t="s">
        <v>590</v>
      </c>
      <c r="C55" s="53">
        <v>3203668</v>
      </c>
      <c r="D55" s="54" t="s">
        <v>2</v>
      </c>
      <c r="E55" s="8" t="s">
        <v>38</v>
      </c>
      <c r="F55" s="13" t="s">
        <v>1000</v>
      </c>
      <c r="G55" s="8" t="s">
        <v>146</v>
      </c>
      <c r="H55" s="55">
        <v>42830</v>
      </c>
      <c r="I55" s="8" t="s">
        <v>1001</v>
      </c>
      <c r="J55" s="53">
        <v>200000</v>
      </c>
      <c r="K55" s="8" t="s">
        <v>1100</v>
      </c>
      <c r="L55" s="8" t="s">
        <v>1101</v>
      </c>
    </row>
    <row r="56" spans="1:12" ht="30" customHeight="1">
      <c r="A56" s="8">
        <v>25</v>
      </c>
      <c r="B56" s="104" t="s">
        <v>717</v>
      </c>
      <c r="C56" s="53">
        <v>4189292</v>
      </c>
      <c r="D56" s="54" t="s">
        <v>2</v>
      </c>
      <c r="E56" s="8" t="s">
        <v>370</v>
      </c>
      <c r="F56" s="13" t="s">
        <v>1000</v>
      </c>
      <c r="G56" s="8" t="s">
        <v>146</v>
      </c>
      <c r="H56" s="55">
        <v>42830</v>
      </c>
      <c r="I56" s="8" t="s">
        <v>1001</v>
      </c>
      <c r="J56" s="53">
        <v>150000</v>
      </c>
      <c r="K56" s="8" t="s">
        <v>1100</v>
      </c>
      <c r="L56" s="8" t="s">
        <v>1101</v>
      </c>
    </row>
    <row r="57" spans="1:12" ht="30" customHeight="1">
      <c r="A57" s="8">
        <v>26</v>
      </c>
      <c r="B57" s="104" t="s">
        <v>774</v>
      </c>
      <c r="C57" s="53">
        <v>3242714</v>
      </c>
      <c r="D57" s="54" t="s">
        <v>2</v>
      </c>
      <c r="E57" s="8" t="s">
        <v>53</v>
      </c>
      <c r="F57" s="13" t="s">
        <v>1002</v>
      </c>
      <c r="G57" s="8" t="s">
        <v>164</v>
      </c>
      <c r="H57" s="55" t="s">
        <v>1003</v>
      </c>
      <c r="I57" s="8" t="s">
        <v>1004</v>
      </c>
      <c r="J57" s="53">
        <v>1500000</v>
      </c>
      <c r="K57" s="8" t="s">
        <v>1118</v>
      </c>
      <c r="L57" s="8" t="s">
        <v>1119</v>
      </c>
    </row>
    <row r="58" spans="1:12" ht="30" customHeight="1">
      <c r="A58" s="8">
        <v>27</v>
      </c>
      <c r="B58" s="104" t="s">
        <v>64</v>
      </c>
      <c r="C58" s="53">
        <v>1551484</v>
      </c>
      <c r="D58" s="54" t="s">
        <v>1</v>
      </c>
      <c r="E58" s="8" t="s">
        <v>5</v>
      </c>
      <c r="F58" s="13" t="s">
        <v>1005</v>
      </c>
      <c r="G58" s="8" t="s">
        <v>35</v>
      </c>
      <c r="H58" s="55" t="s">
        <v>1006</v>
      </c>
      <c r="I58" s="8" t="s">
        <v>1007</v>
      </c>
      <c r="J58" s="53">
        <v>400000</v>
      </c>
      <c r="K58" s="8" t="s">
        <v>1102</v>
      </c>
      <c r="L58" s="8" t="s">
        <v>1103</v>
      </c>
    </row>
    <row r="59" spans="1:12" ht="30" customHeight="1">
      <c r="A59" s="8">
        <v>28</v>
      </c>
      <c r="B59" s="104" t="s">
        <v>622</v>
      </c>
      <c r="C59" s="53">
        <v>1786676</v>
      </c>
      <c r="D59" s="54" t="s">
        <v>1</v>
      </c>
      <c r="E59" s="8" t="s">
        <v>5</v>
      </c>
      <c r="F59" s="13" t="s">
        <v>1005</v>
      </c>
      <c r="G59" s="8" t="s">
        <v>35</v>
      </c>
      <c r="H59" s="55" t="s">
        <v>1006</v>
      </c>
      <c r="I59" s="8" t="s">
        <v>1007</v>
      </c>
      <c r="J59" s="53">
        <v>400000</v>
      </c>
      <c r="K59" s="8" t="s">
        <v>1102</v>
      </c>
      <c r="L59" s="8" t="s">
        <v>1103</v>
      </c>
    </row>
    <row r="60" spans="1:12" ht="30" customHeight="1">
      <c r="A60" s="8">
        <v>29</v>
      </c>
      <c r="B60" s="104" t="s">
        <v>740</v>
      </c>
      <c r="C60" s="53">
        <v>1452007</v>
      </c>
      <c r="D60" s="54" t="s">
        <v>1</v>
      </c>
      <c r="E60" s="8" t="s">
        <v>162</v>
      </c>
      <c r="F60" s="13" t="s">
        <v>1005</v>
      </c>
      <c r="G60" s="8" t="s">
        <v>35</v>
      </c>
      <c r="H60" s="55" t="s">
        <v>1006</v>
      </c>
      <c r="I60" s="8" t="s">
        <v>1007</v>
      </c>
      <c r="J60" s="53">
        <v>300000</v>
      </c>
      <c r="K60" s="8" t="s">
        <v>1102</v>
      </c>
      <c r="L60" s="8" t="s">
        <v>1103</v>
      </c>
    </row>
    <row r="61" spans="1:12" ht="30" customHeight="1">
      <c r="A61" s="8">
        <v>30</v>
      </c>
      <c r="B61" s="104" t="s">
        <v>609</v>
      </c>
      <c r="C61" s="53">
        <v>850646</v>
      </c>
      <c r="D61" s="54" t="s">
        <v>1</v>
      </c>
      <c r="E61" s="8" t="s">
        <v>41</v>
      </c>
      <c r="F61" s="13" t="s">
        <v>1005</v>
      </c>
      <c r="G61" s="8" t="s">
        <v>35</v>
      </c>
      <c r="H61" s="55" t="s">
        <v>1006</v>
      </c>
      <c r="I61" s="8" t="s">
        <v>1007</v>
      </c>
      <c r="J61" s="53">
        <v>300000</v>
      </c>
      <c r="K61" s="8" t="s">
        <v>1102</v>
      </c>
      <c r="L61" s="8" t="s">
        <v>1103</v>
      </c>
    </row>
    <row r="62" spans="1:12" ht="15.75" customHeight="1" thickBot="1">
      <c r="A62" s="78" t="s">
        <v>1008</v>
      </c>
      <c r="B62" s="79"/>
      <c r="C62" s="79"/>
      <c r="D62" s="79"/>
      <c r="E62" s="79"/>
      <c r="F62" s="79"/>
      <c r="G62" s="79"/>
      <c r="H62" s="79"/>
      <c r="I62" s="80"/>
      <c r="J62" s="18">
        <f>SUM(J52:J61)</f>
        <v>4950000</v>
      </c>
      <c r="K62" s="98"/>
      <c r="L62" s="99"/>
    </row>
    <row r="63" spans="1:12" ht="15.75" customHeight="1" thickTop="1">
      <c r="A63" s="75" t="s">
        <v>1067</v>
      </c>
      <c r="B63" s="75"/>
    </row>
    <row r="65" spans="1:12" ht="18.75">
      <c r="A65" s="93" t="s">
        <v>0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</row>
    <row r="66" spans="1:12" ht="15.75">
      <c r="A66" s="94" t="s">
        <v>17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</row>
    <row r="67" spans="1:12">
      <c r="A67" s="95" t="s">
        <v>18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</row>
    <row r="68" spans="1:12">
      <c r="A68" s="96"/>
      <c r="B68" s="96"/>
      <c r="C68" s="96"/>
      <c r="D68" s="73"/>
      <c r="E68" s="6"/>
      <c r="F68" s="7"/>
      <c r="G68" s="7"/>
      <c r="H68" s="5"/>
      <c r="I68" s="97" t="s">
        <v>95</v>
      </c>
      <c r="J68" s="97"/>
      <c r="K68" s="97"/>
      <c r="L68" s="97"/>
    </row>
    <row r="69" spans="1:12" ht="15.75" customHeight="1">
      <c r="A69" s="85" t="s">
        <v>32</v>
      </c>
      <c r="B69" s="85"/>
      <c r="C69" s="85"/>
      <c r="D69" s="85"/>
      <c r="E69" s="85"/>
      <c r="F69" s="85"/>
      <c r="G69" s="7"/>
      <c r="I69" s="86" t="s">
        <v>96</v>
      </c>
      <c r="J69" s="86"/>
      <c r="K69" s="86"/>
      <c r="L69" s="86"/>
    </row>
    <row r="70" spans="1:12">
      <c r="A70" s="6"/>
      <c r="B70" s="6"/>
      <c r="C70" s="6"/>
      <c r="D70" s="6"/>
      <c r="E70" s="6"/>
      <c r="F70" s="7"/>
      <c r="G70" s="7"/>
      <c r="H70" s="5"/>
      <c r="I70" s="5"/>
      <c r="J70" s="6"/>
      <c r="K70" s="5"/>
      <c r="L70" s="10"/>
    </row>
    <row r="71" spans="1:12" ht="38.25">
      <c r="A71" s="87" t="s">
        <v>21</v>
      </c>
      <c r="B71" s="87"/>
      <c r="C71" s="87" t="s">
        <v>20</v>
      </c>
      <c r="D71" s="88" t="s">
        <v>33</v>
      </c>
      <c r="E71" s="89" t="s">
        <v>22</v>
      </c>
      <c r="F71" s="71" t="s">
        <v>28</v>
      </c>
      <c r="G71" s="90" t="s">
        <v>24</v>
      </c>
      <c r="H71" s="91" t="s">
        <v>25</v>
      </c>
      <c r="I71" s="91" t="s">
        <v>26</v>
      </c>
      <c r="J71" s="91" t="s">
        <v>27</v>
      </c>
      <c r="K71" s="87" t="s">
        <v>29</v>
      </c>
      <c r="L71" s="87"/>
    </row>
    <row r="72" spans="1:12" ht="24">
      <c r="A72" s="87"/>
      <c r="B72" s="87"/>
      <c r="C72" s="87"/>
      <c r="D72" s="88"/>
      <c r="E72" s="89"/>
      <c r="F72" s="72" t="s">
        <v>23</v>
      </c>
      <c r="G72" s="90"/>
      <c r="H72" s="92"/>
      <c r="I72" s="92"/>
      <c r="J72" s="92"/>
      <c r="K72" s="31" t="s">
        <v>30</v>
      </c>
      <c r="L72" s="14" t="s">
        <v>31</v>
      </c>
    </row>
    <row r="73" spans="1:12" ht="30" customHeight="1">
      <c r="A73" s="8">
        <v>31</v>
      </c>
      <c r="B73" s="104" t="s">
        <v>1009</v>
      </c>
      <c r="C73" s="53">
        <v>2172325</v>
      </c>
      <c r="D73" s="54" t="s">
        <v>1</v>
      </c>
      <c r="E73" s="8" t="s">
        <v>5</v>
      </c>
      <c r="F73" s="13" t="s">
        <v>1010</v>
      </c>
      <c r="G73" s="8" t="s">
        <v>35</v>
      </c>
      <c r="H73" s="55" t="s">
        <v>1011</v>
      </c>
      <c r="I73" s="8" t="s">
        <v>716</v>
      </c>
      <c r="J73" s="53">
        <v>500000</v>
      </c>
      <c r="K73" s="8" t="s">
        <v>1092</v>
      </c>
      <c r="L73" s="8" t="s">
        <v>1093</v>
      </c>
    </row>
    <row r="74" spans="1:12" ht="30" customHeight="1">
      <c r="A74" s="8">
        <v>32</v>
      </c>
      <c r="B74" s="104" t="s">
        <v>64</v>
      </c>
      <c r="C74" s="53">
        <v>1551484</v>
      </c>
      <c r="D74" s="54" t="s">
        <v>1</v>
      </c>
      <c r="E74" s="8" t="s">
        <v>5</v>
      </c>
      <c r="F74" s="13" t="s">
        <v>1012</v>
      </c>
      <c r="G74" s="8" t="s">
        <v>1013</v>
      </c>
      <c r="H74" s="55" t="s">
        <v>1014</v>
      </c>
      <c r="I74" s="8" t="s">
        <v>1015</v>
      </c>
      <c r="J74" s="53">
        <v>400000</v>
      </c>
      <c r="K74" s="8" t="s">
        <v>1094</v>
      </c>
      <c r="L74" s="8" t="s">
        <v>1095</v>
      </c>
    </row>
    <row r="75" spans="1:12" ht="30" customHeight="1">
      <c r="A75" s="8">
        <v>33</v>
      </c>
      <c r="B75" s="104" t="s">
        <v>605</v>
      </c>
      <c r="C75" s="53">
        <v>1255413</v>
      </c>
      <c r="D75" s="54" t="s">
        <v>2</v>
      </c>
      <c r="E75" s="8" t="s">
        <v>65</v>
      </c>
      <c r="F75" s="13" t="s">
        <v>1016</v>
      </c>
      <c r="G75" s="8" t="s">
        <v>1013</v>
      </c>
      <c r="H75" s="55" t="s">
        <v>1014</v>
      </c>
      <c r="I75" s="8" t="s">
        <v>1017</v>
      </c>
      <c r="J75" s="53">
        <v>300000</v>
      </c>
      <c r="K75" s="8" t="s">
        <v>1088</v>
      </c>
      <c r="L75" s="8" t="s">
        <v>1089</v>
      </c>
    </row>
    <row r="76" spans="1:12" ht="30" customHeight="1">
      <c r="A76" s="8">
        <v>34</v>
      </c>
      <c r="B76" s="67" t="s">
        <v>660</v>
      </c>
      <c r="C76" s="53">
        <v>4295242</v>
      </c>
      <c r="D76" s="54" t="s">
        <v>1</v>
      </c>
      <c r="E76" s="8" t="s">
        <v>183</v>
      </c>
      <c r="F76" s="13" t="s">
        <v>1018</v>
      </c>
      <c r="G76" s="52" t="s">
        <v>1019</v>
      </c>
      <c r="H76" s="55" t="s">
        <v>1020</v>
      </c>
      <c r="I76" s="8" t="s">
        <v>1021</v>
      </c>
      <c r="J76" s="53">
        <v>750000</v>
      </c>
      <c r="K76" s="8" t="s">
        <v>1140</v>
      </c>
      <c r="L76" s="8" t="s">
        <v>1145</v>
      </c>
    </row>
    <row r="77" spans="1:12" ht="30" customHeight="1">
      <c r="A77" s="8">
        <v>35</v>
      </c>
      <c r="B77" s="67" t="s">
        <v>234</v>
      </c>
      <c r="C77" s="53">
        <v>1277088</v>
      </c>
      <c r="D77" s="54" t="s">
        <v>1</v>
      </c>
      <c r="E77" s="8" t="s">
        <v>183</v>
      </c>
      <c r="F77" s="13" t="s">
        <v>1018</v>
      </c>
      <c r="G77" s="52" t="s">
        <v>1019</v>
      </c>
      <c r="H77" s="55" t="s">
        <v>1020</v>
      </c>
      <c r="I77" s="8" t="s">
        <v>1021</v>
      </c>
      <c r="J77" s="53">
        <v>1000000</v>
      </c>
      <c r="K77" s="8" t="s">
        <v>1140</v>
      </c>
      <c r="L77" s="8" t="s">
        <v>1144</v>
      </c>
    </row>
    <row r="78" spans="1:12" ht="30" customHeight="1">
      <c r="A78" s="8">
        <v>36</v>
      </c>
      <c r="B78" s="67" t="s">
        <v>227</v>
      </c>
      <c r="C78" s="53">
        <v>3757142</v>
      </c>
      <c r="D78" s="54" t="s">
        <v>1</v>
      </c>
      <c r="E78" s="8" t="s">
        <v>183</v>
      </c>
      <c r="F78" s="13" t="s">
        <v>1018</v>
      </c>
      <c r="G78" s="52" t="s">
        <v>1019</v>
      </c>
      <c r="H78" s="55" t="s">
        <v>1020</v>
      </c>
      <c r="I78" s="8" t="s">
        <v>1021</v>
      </c>
      <c r="J78" s="53">
        <v>750000</v>
      </c>
      <c r="K78" s="8" t="s">
        <v>1140</v>
      </c>
      <c r="L78" s="8" t="s">
        <v>1143</v>
      </c>
    </row>
    <row r="79" spans="1:12" ht="30" customHeight="1">
      <c r="A79" s="8">
        <v>37</v>
      </c>
      <c r="B79" s="67" t="s">
        <v>231</v>
      </c>
      <c r="C79" s="53">
        <v>4017807</v>
      </c>
      <c r="D79" s="54" t="s">
        <v>1</v>
      </c>
      <c r="E79" s="8" t="s">
        <v>183</v>
      </c>
      <c r="F79" s="13" t="s">
        <v>1018</v>
      </c>
      <c r="G79" s="52" t="s">
        <v>1019</v>
      </c>
      <c r="H79" s="55" t="s">
        <v>1020</v>
      </c>
      <c r="I79" s="8" t="s">
        <v>1021</v>
      </c>
      <c r="J79" s="53">
        <v>1000000</v>
      </c>
      <c r="K79" s="8" t="s">
        <v>1140</v>
      </c>
      <c r="L79" s="8" t="s">
        <v>1142</v>
      </c>
    </row>
    <row r="80" spans="1:12" ht="30" customHeight="1">
      <c r="A80" s="8">
        <v>38</v>
      </c>
      <c r="B80" s="67" t="s">
        <v>665</v>
      </c>
      <c r="C80" s="53">
        <v>3678545</v>
      </c>
      <c r="D80" s="54" t="s">
        <v>1</v>
      </c>
      <c r="E80" s="8" t="s">
        <v>183</v>
      </c>
      <c r="F80" s="13" t="s">
        <v>1018</v>
      </c>
      <c r="G80" s="52" t="s">
        <v>1019</v>
      </c>
      <c r="H80" s="55" t="s">
        <v>1020</v>
      </c>
      <c r="I80" s="8" t="s">
        <v>1021</v>
      </c>
      <c r="J80" s="53">
        <v>750000</v>
      </c>
      <c r="K80" s="8" t="s">
        <v>1140</v>
      </c>
      <c r="L80" s="8" t="s">
        <v>1141</v>
      </c>
    </row>
    <row r="81" spans="1:12" ht="30" customHeight="1">
      <c r="A81" s="8">
        <v>39</v>
      </c>
      <c r="B81" s="67" t="s">
        <v>1022</v>
      </c>
      <c r="C81" s="53">
        <v>3341044</v>
      </c>
      <c r="D81" s="54" t="s">
        <v>1</v>
      </c>
      <c r="E81" s="8" t="s">
        <v>338</v>
      </c>
      <c r="F81" s="13" t="s">
        <v>1023</v>
      </c>
      <c r="G81" s="8" t="s">
        <v>35</v>
      </c>
      <c r="H81" s="55" t="s">
        <v>1011</v>
      </c>
      <c r="I81" s="8" t="s">
        <v>631</v>
      </c>
      <c r="J81" s="53">
        <v>700000</v>
      </c>
      <c r="K81" s="8" t="s">
        <v>1098</v>
      </c>
      <c r="L81" s="8" t="s">
        <v>1099</v>
      </c>
    </row>
    <row r="82" spans="1:12" ht="30" customHeight="1">
      <c r="A82" s="8">
        <v>40</v>
      </c>
      <c r="B82" s="67" t="s">
        <v>247</v>
      </c>
      <c r="C82" s="53">
        <v>2197765</v>
      </c>
      <c r="D82" s="54" t="s">
        <v>2</v>
      </c>
      <c r="E82" s="8" t="s">
        <v>149</v>
      </c>
      <c r="F82" s="13" t="s">
        <v>1024</v>
      </c>
      <c r="G82" s="8" t="s">
        <v>35</v>
      </c>
      <c r="H82" s="55" t="s">
        <v>1011</v>
      </c>
      <c r="I82" s="8" t="s">
        <v>716</v>
      </c>
      <c r="J82" s="53">
        <v>300000</v>
      </c>
      <c r="K82" s="8" t="s">
        <v>1082</v>
      </c>
      <c r="L82" s="8" t="s">
        <v>1083</v>
      </c>
    </row>
    <row r="83" spans="1:12" ht="15.75" customHeight="1" thickBot="1">
      <c r="A83" s="78" t="s">
        <v>1025</v>
      </c>
      <c r="B83" s="79"/>
      <c r="C83" s="79"/>
      <c r="D83" s="79"/>
      <c r="E83" s="79"/>
      <c r="F83" s="79"/>
      <c r="G83" s="79"/>
      <c r="H83" s="79"/>
      <c r="I83" s="80"/>
      <c r="J83" s="18">
        <f>SUM(J73:J82)</f>
        <v>6450000</v>
      </c>
      <c r="K83" s="98"/>
      <c r="L83" s="99"/>
    </row>
    <row r="84" spans="1:12" ht="15.75" thickTop="1">
      <c r="A84" s="75" t="s">
        <v>1068</v>
      </c>
      <c r="B84" s="75"/>
    </row>
    <row r="86" spans="1:12" ht="18.75">
      <c r="A86" s="93" t="s">
        <v>0</v>
      </c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</row>
    <row r="87" spans="1:12" ht="15.75">
      <c r="A87" s="94" t="s">
        <v>17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</row>
    <row r="88" spans="1:12">
      <c r="A88" s="95" t="s">
        <v>18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</row>
    <row r="89" spans="1:12" ht="15.75" customHeight="1">
      <c r="A89" s="96"/>
      <c r="B89" s="96"/>
      <c r="C89" s="96"/>
      <c r="D89" s="73"/>
      <c r="E89" s="6"/>
      <c r="F89" s="7"/>
      <c r="G89" s="7"/>
      <c r="H89" s="5"/>
      <c r="I89" s="97" t="s">
        <v>95</v>
      </c>
      <c r="J89" s="97"/>
      <c r="K89" s="97"/>
      <c r="L89" s="97"/>
    </row>
    <row r="90" spans="1:12">
      <c r="A90" s="85" t="s">
        <v>32</v>
      </c>
      <c r="B90" s="85"/>
      <c r="C90" s="85"/>
      <c r="D90" s="85"/>
      <c r="E90" s="85"/>
      <c r="F90" s="85"/>
      <c r="G90" s="7"/>
      <c r="I90" s="86" t="s">
        <v>96</v>
      </c>
      <c r="J90" s="86"/>
      <c r="K90" s="86"/>
      <c r="L90" s="86"/>
    </row>
    <row r="91" spans="1:12">
      <c r="A91" s="6"/>
      <c r="B91" s="6"/>
      <c r="C91" s="6"/>
      <c r="D91" s="6"/>
      <c r="E91" s="6"/>
      <c r="F91" s="7"/>
      <c r="G91" s="7"/>
      <c r="H91" s="5"/>
      <c r="I91" s="5"/>
      <c r="J91" s="6"/>
      <c r="K91" s="5"/>
      <c r="L91" s="10"/>
    </row>
    <row r="92" spans="1:12" ht="38.25">
      <c r="A92" s="87" t="s">
        <v>21</v>
      </c>
      <c r="B92" s="87"/>
      <c r="C92" s="87" t="s">
        <v>20</v>
      </c>
      <c r="D92" s="88" t="s">
        <v>33</v>
      </c>
      <c r="E92" s="89" t="s">
        <v>22</v>
      </c>
      <c r="F92" s="71" t="s">
        <v>28</v>
      </c>
      <c r="G92" s="90" t="s">
        <v>24</v>
      </c>
      <c r="H92" s="91" t="s">
        <v>25</v>
      </c>
      <c r="I92" s="91" t="s">
        <v>26</v>
      </c>
      <c r="J92" s="91" t="s">
        <v>27</v>
      </c>
      <c r="K92" s="87" t="s">
        <v>29</v>
      </c>
      <c r="L92" s="87"/>
    </row>
    <row r="93" spans="1:12" ht="24">
      <c r="A93" s="87"/>
      <c r="B93" s="87"/>
      <c r="C93" s="87"/>
      <c r="D93" s="88"/>
      <c r="E93" s="89"/>
      <c r="F93" s="72" t="s">
        <v>23</v>
      </c>
      <c r="G93" s="90"/>
      <c r="H93" s="92"/>
      <c r="I93" s="92"/>
      <c r="J93" s="92"/>
      <c r="K93" s="31" t="s">
        <v>30</v>
      </c>
      <c r="L93" s="14" t="s">
        <v>31</v>
      </c>
    </row>
    <row r="94" spans="1:12" ht="30" customHeight="1">
      <c r="A94" s="8">
        <v>41</v>
      </c>
      <c r="B94" s="67" t="s">
        <v>696</v>
      </c>
      <c r="C94" s="53">
        <v>3836849</v>
      </c>
      <c r="D94" s="54" t="s">
        <v>2</v>
      </c>
      <c r="E94" s="8" t="s">
        <v>170</v>
      </c>
      <c r="F94" s="13" t="s">
        <v>1026</v>
      </c>
      <c r="G94" s="8" t="s">
        <v>35</v>
      </c>
      <c r="H94" s="55" t="s">
        <v>1011</v>
      </c>
      <c r="I94" s="8" t="s">
        <v>716</v>
      </c>
      <c r="J94" s="53">
        <v>300000</v>
      </c>
      <c r="K94" s="8" t="s">
        <v>1096</v>
      </c>
      <c r="L94" s="8" t="s">
        <v>1097</v>
      </c>
    </row>
    <row r="95" spans="1:12" ht="30" customHeight="1">
      <c r="A95" s="8">
        <v>42</v>
      </c>
      <c r="B95" s="104" t="s">
        <v>605</v>
      </c>
      <c r="C95" s="53">
        <v>1255413</v>
      </c>
      <c r="D95" s="54" t="s">
        <v>2</v>
      </c>
      <c r="E95" s="8" t="s">
        <v>65</v>
      </c>
      <c r="F95" s="13" t="s">
        <v>1027</v>
      </c>
      <c r="G95" s="8" t="s">
        <v>35</v>
      </c>
      <c r="H95" s="55" t="s">
        <v>1011</v>
      </c>
      <c r="I95" s="8" t="s">
        <v>1028</v>
      </c>
      <c r="J95" s="53">
        <v>300000</v>
      </c>
      <c r="K95" s="8" t="s">
        <v>1086</v>
      </c>
      <c r="L95" s="8" t="s">
        <v>1087</v>
      </c>
    </row>
    <row r="96" spans="1:12" ht="30" customHeight="1">
      <c r="A96" s="8">
        <v>43</v>
      </c>
      <c r="B96" s="67" t="s">
        <v>723</v>
      </c>
      <c r="C96" s="53">
        <v>5064325</v>
      </c>
      <c r="D96" s="54" t="s">
        <v>2</v>
      </c>
      <c r="E96" s="8" t="s">
        <v>360</v>
      </c>
      <c r="F96" s="13" t="s">
        <v>1029</v>
      </c>
      <c r="G96" s="8" t="s">
        <v>35</v>
      </c>
      <c r="H96" s="55" t="s">
        <v>1011</v>
      </c>
      <c r="I96" s="8" t="s">
        <v>716</v>
      </c>
      <c r="J96" s="53">
        <v>300000</v>
      </c>
      <c r="K96" s="8" t="s">
        <v>1114</v>
      </c>
      <c r="L96" s="8" t="s">
        <v>1115</v>
      </c>
    </row>
    <row r="97" spans="1:12" ht="30" customHeight="1">
      <c r="A97" s="8">
        <v>44</v>
      </c>
      <c r="B97" s="104" t="s">
        <v>571</v>
      </c>
      <c r="C97" s="53">
        <v>582886</v>
      </c>
      <c r="D97" s="54" t="s">
        <v>2</v>
      </c>
      <c r="E97" s="8" t="s">
        <v>198</v>
      </c>
      <c r="F97" s="13" t="s">
        <v>1030</v>
      </c>
      <c r="G97" s="8" t="s">
        <v>4</v>
      </c>
      <c r="H97" s="55" t="s">
        <v>1031</v>
      </c>
      <c r="I97" s="8" t="s">
        <v>1032</v>
      </c>
      <c r="J97" s="53">
        <v>600000</v>
      </c>
      <c r="K97" s="8" t="s">
        <v>1106</v>
      </c>
      <c r="L97" s="8" t="s">
        <v>1107</v>
      </c>
    </row>
    <row r="98" spans="1:12" ht="30" customHeight="1">
      <c r="A98" s="8">
        <v>45</v>
      </c>
      <c r="B98" s="104" t="s">
        <v>714</v>
      </c>
      <c r="C98" s="53">
        <v>4877681</v>
      </c>
      <c r="D98" s="54" t="s">
        <v>2</v>
      </c>
      <c r="E98" s="8" t="s">
        <v>704</v>
      </c>
      <c r="F98" s="13" t="s">
        <v>1030</v>
      </c>
      <c r="G98" s="8" t="s">
        <v>4</v>
      </c>
      <c r="H98" s="55" t="s">
        <v>1031</v>
      </c>
      <c r="I98" s="8" t="s">
        <v>1032</v>
      </c>
      <c r="J98" s="53">
        <v>450000</v>
      </c>
      <c r="K98" s="8" t="s">
        <v>1106</v>
      </c>
      <c r="L98" s="8" t="s">
        <v>1107</v>
      </c>
    </row>
    <row r="99" spans="1:12" ht="30" customHeight="1">
      <c r="A99" s="8">
        <v>46</v>
      </c>
      <c r="B99" s="67" t="s">
        <v>690</v>
      </c>
      <c r="C99" s="53">
        <v>2493502</v>
      </c>
      <c r="D99" s="54" t="s">
        <v>2</v>
      </c>
      <c r="E99" s="8" t="s">
        <v>274</v>
      </c>
      <c r="F99" s="13" t="s">
        <v>1030</v>
      </c>
      <c r="G99" s="8" t="s">
        <v>4</v>
      </c>
      <c r="H99" s="55" t="s">
        <v>1031</v>
      </c>
      <c r="I99" s="8" t="s">
        <v>1032</v>
      </c>
      <c r="J99" s="53">
        <v>500000</v>
      </c>
      <c r="K99" s="8" t="s">
        <v>1106</v>
      </c>
      <c r="L99" s="8" t="s">
        <v>1108</v>
      </c>
    </row>
    <row r="100" spans="1:12" ht="30" customHeight="1">
      <c r="A100" s="8">
        <v>47</v>
      </c>
      <c r="B100" s="104" t="s">
        <v>753</v>
      </c>
      <c r="C100" s="53">
        <v>768710</v>
      </c>
      <c r="D100" s="54" t="s">
        <v>2</v>
      </c>
      <c r="E100" s="8" t="s">
        <v>704</v>
      </c>
      <c r="F100" s="13" t="s">
        <v>1030</v>
      </c>
      <c r="G100" s="8" t="s">
        <v>4</v>
      </c>
      <c r="H100" s="55" t="s">
        <v>1031</v>
      </c>
      <c r="I100" s="8" t="s">
        <v>1032</v>
      </c>
      <c r="J100" s="53">
        <v>450000</v>
      </c>
      <c r="K100" s="8" t="s">
        <v>1106</v>
      </c>
      <c r="L100" s="8" t="s">
        <v>1107</v>
      </c>
    </row>
    <row r="101" spans="1:12" ht="30" customHeight="1">
      <c r="A101" s="8">
        <v>48</v>
      </c>
      <c r="B101" s="104" t="s">
        <v>622</v>
      </c>
      <c r="C101" s="53">
        <v>1786676</v>
      </c>
      <c r="D101" s="54" t="s">
        <v>1</v>
      </c>
      <c r="E101" s="8" t="s">
        <v>5</v>
      </c>
      <c r="F101" s="13" t="s">
        <v>1033</v>
      </c>
      <c r="G101" s="8" t="s">
        <v>1034</v>
      </c>
      <c r="H101" s="55" t="s">
        <v>1035</v>
      </c>
      <c r="I101" s="52" t="s">
        <v>1036</v>
      </c>
      <c r="J101" s="53">
        <v>3942400</v>
      </c>
      <c r="K101" s="8"/>
      <c r="L101" s="8"/>
    </row>
    <row r="102" spans="1:12" ht="30" customHeight="1">
      <c r="A102" s="8">
        <v>49</v>
      </c>
      <c r="B102" s="104" t="s">
        <v>577</v>
      </c>
      <c r="C102" s="53">
        <v>1067960</v>
      </c>
      <c r="D102" s="54" t="s">
        <v>2</v>
      </c>
      <c r="E102" s="8" t="s">
        <v>209</v>
      </c>
      <c r="F102" s="13" t="s">
        <v>1037</v>
      </c>
      <c r="G102" s="8" t="s">
        <v>35</v>
      </c>
      <c r="H102" s="55" t="s">
        <v>1038</v>
      </c>
      <c r="I102" s="8" t="s">
        <v>1039</v>
      </c>
      <c r="J102" s="53">
        <v>300000</v>
      </c>
      <c r="K102" s="8" t="s">
        <v>1109</v>
      </c>
      <c r="L102" s="8" t="s">
        <v>1110</v>
      </c>
    </row>
    <row r="103" spans="1:12" ht="30" customHeight="1">
      <c r="A103" s="8">
        <v>50</v>
      </c>
      <c r="B103" s="67" t="s">
        <v>585</v>
      </c>
      <c r="C103" s="53">
        <v>3321103</v>
      </c>
      <c r="D103" s="54" t="s">
        <v>2</v>
      </c>
      <c r="E103" s="8" t="s">
        <v>132</v>
      </c>
      <c r="F103" s="13" t="s">
        <v>1037</v>
      </c>
      <c r="G103" s="8" t="s">
        <v>35</v>
      </c>
      <c r="H103" s="55" t="s">
        <v>1038</v>
      </c>
      <c r="I103" s="8" t="s">
        <v>1039</v>
      </c>
      <c r="J103" s="53">
        <v>300000</v>
      </c>
      <c r="K103" s="8" t="s">
        <v>1109</v>
      </c>
      <c r="L103" s="8" t="s">
        <v>1111</v>
      </c>
    </row>
    <row r="104" spans="1:12" ht="15.75" thickBot="1">
      <c r="A104" s="78" t="s">
        <v>1040</v>
      </c>
      <c r="B104" s="79"/>
      <c r="C104" s="79"/>
      <c r="D104" s="79"/>
      <c r="E104" s="79"/>
      <c r="F104" s="79"/>
      <c r="G104" s="79"/>
      <c r="H104" s="79"/>
      <c r="I104" s="80"/>
      <c r="J104" s="18">
        <f>SUM(J94:J103)</f>
        <v>7442400</v>
      </c>
      <c r="K104" s="98"/>
      <c r="L104" s="99"/>
    </row>
    <row r="105" spans="1:12" ht="15.75" thickTop="1">
      <c r="A105" s="75" t="s">
        <v>1069</v>
      </c>
      <c r="B105" s="75"/>
    </row>
    <row r="106" spans="1:12" ht="15.75" customHeight="1"/>
    <row r="107" spans="1:12" ht="18.75">
      <c r="A107" s="93" t="s">
        <v>0</v>
      </c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</row>
    <row r="108" spans="1:12" ht="15.75">
      <c r="A108" s="94" t="s">
        <v>17</v>
      </c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</row>
    <row r="109" spans="1:12">
      <c r="A109" s="95" t="s">
        <v>18</v>
      </c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</row>
    <row r="110" spans="1:12">
      <c r="A110" s="96"/>
      <c r="B110" s="96"/>
      <c r="C110" s="96"/>
      <c r="D110" s="73"/>
      <c r="E110" s="6"/>
      <c r="F110" s="7"/>
      <c r="G110" s="7"/>
      <c r="H110" s="5"/>
      <c r="I110" s="97" t="s">
        <v>95</v>
      </c>
      <c r="J110" s="97"/>
      <c r="K110" s="97"/>
      <c r="L110" s="97"/>
    </row>
    <row r="111" spans="1:12">
      <c r="A111" s="85" t="s">
        <v>32</v>
      </c>
      <c r="B111" s="85"/>
      <c r="C111" s="85"/>
      <c r="D111" s="85"/>
      <c r="E111" s="85"/>
      <c r="F111" s="85"/>
      <c r="G111" s="7"/>
      <c r="I111" s="86" t="s">
        <v>96</v>
      </c>
      <c r="J111" s="86"/>
      <c r="K111" s="86"/>
      <c r="L111" s="86"/>
    </row>
    <row r="112" spans="1:12" ht="15.75" customHeight="1">
      <c r="A112" s="6"/>
      <c r="B112" s="6"/>
      <c r="C112" s="6"/>
      <c r="D112" s="6"/>
      <c r="E112" s="6"/>
      <c r="F112" s="7"/>
      <c r="G112" s="7"/>
      <c r="H112" s="5"/>
      <c r="I112" s="5"/>
      <c r="J112" s="6"/>
      <c r="K112" s="5"/>
      <c r="L112" s="10"/>
    </row>
    <row r="113" spans="1:12" ht="38.25">
      <c r="A113" s="87" t="s">
        <v>21</v>
      </c>
      <c r="B113" s="87"/>
      <c r="C113" s="87" t="s">
        <v>20</v>
      </c>
      <c r="D113" s="88" t="s">
        <v>33</v>
      </c>
      <c r="E113" s="89" t="s">
        <v>22</v>
      </c>
      <c r="F113" s="71" t="s">
        <v>28</v>
      </c>
      <c r="G113" s="90" t="s">
        <v>24</v>
      </c>
      <c r="H113" s="91" t="s">
        <v>25</v>
      </c>
      <c r="I113" s="91" t="s">
        <v>26</v>
      </c>
      <c r="J113" s="91" t="s">
        <v>27</v>
      </c>
      <c r="K113" s="87" t="s">
        <v>29</v>
      </c>
      <c r="L113" s="87"/>
    </row>
    <row r="114" spans="1:12" ht="24">
      <c r="A114" s="87"/>
      <c r="B114" s="87"/>
      <c r="C114" s="87"/>
      <c r="D114" s="88"/>
      <c r="E114" s="89"/>
      <c r="F114" s="72" t="s">
        <v>23</v>
      </c>
      <c r="G114" s="90"/>
      <c r="H114" s="92"/>
      <c r="I114" s="92"/>
      <c r="J114" s="92"/>
      <c r="K114" s="31" t="s">
        <v>30</v>
      </c>
      <c r="L114" s="14" t="s">
        <v>31</v>
      </c>
    </row>
    <row r="115" spans="1:12" ht="30" customHeight="1">
      <c r="A115" s="8">
        <v>51</v>
      </c>
      <c r="B115" s="104" t="s">
        <v>572</v>
      </c>
      <c r="C115" s="53">
        <v>1231195</v>
      </c>
      <c r="D115" s="54" t="s">
        <v>2</v>
      </c>
      <c r="E115" s="8" t="s">
        <v>48</v>
      </c>
      <c r="F115" s="13" t="s">
        <v>1041</v>
      </c>
      <c r="G115" s="8" t="s">
        <v>4</v>
      </c>
      <c r="H115" s="55" t="s">
        <v>1042</v>
      </c>
      <c r="I115" s="8" t="s">
        <v>1043</v>
      </c>
      <c r="J115" s="53">
        <v>450000</v>
      </c>
      <c r="K115" s="8" t="s">
        <v>1104</v>
      </c>
      <c r="L115" s="8" t="s">
        <v>1105</v>
      </c>
    </row>
    <row r="116" spans="1:12" ht="30" customHeight="1">
      <c r="A116" s="8">
        <v>52</v>
      </c>
      <c r="B116" s="104" t="s">
        <v>717</v>
      </c>
      <c r="C116" s="53">
        <v>4189292</v>
      </c>
      <c r="D116" s="54" t="s">
        <v>2</v>
      </c>
      <c r="E116" s="8" t="s">
        <v>370</v>
      </c>
      <c r="F116" s="13" t="s">
        <v>1044</v>
      </c>
      <c r="G116" s="8" t="s">
        <v>35</v>
      </c>
      <c r="H116" s="55" t="s">
        <v>1011</v>
      </c>
      <c r="I116" s="8" t="s">
        <v>716</v>
      </c>
      <c r="J116" s="53">
        <v>300000</v>
      </c>
      <c r="K116" s="8" t="s">
        <v>1112</v>
      </c>
      <c r="L116" s="8" t="s">
        <v>1113</v>
      </c>
    </row>
    <row r="117" spans="1:12" ht="30" customHeight="1">
      <c r="A117" s="8">
        <v>53</v>
      </c>
      <c r="B117" s="104" t="s">
        <v>770</v>
      </c>
      <c r="C117" s="53">
        <v>3424714</v>
      </c>
      <c r="D117" s="54" t="s">
        <v>2</v>
      </c>
      <c r="E117" s="8" t="s">
        <v>65</v>
      </c>
      <c r="F117" s="13" t="s">
        <v>1045</v>
      </c>
      <c r="G117" s="8" t="s">
        <v>35</v>
      </c>
      <c r="H117" s="57" t="s">
        <v>1046</v>
      </c>
      <c r="I117" s="8" t="s">
        <v>1047</v>
      </c>
      <c r="J117" s="53">
        <v>600000</v>
      </c>
      <c r="K117" s="8" t="s">
        <v>1084</v>
      </c>
      <c r="L117" s="60" t="s">
        <v>1085</v>
      </c>
    </row>
    <row r="118" spans="1:12" ht="30" customHeight="1">
      <c r="A118" s="8">
        <v>54</v>
      </c>
      <c r="B118" s="104" t="s">
        <v>195</v>
      </c>
      <c r="C118" s="53">
        <v>2022357</v>
      </c>
      <c r="D118" s="54" t="s">
        <v>2</v>
      </c>
      <c r="E118" s="8" t="s">
        <v>275</v>
      </c>
      <c r="F118" s="13" t="s">
        <v>1048</v>
      </c>
      <c r="G118" s="8" t="s">
        <v>35</v>
      </c>
      <c r="H118" s="55" t="s">
        <v>1049</v>
      </c>
      <c r="I118" s="8" t="s">
        <v>1050</v>
      </c>
      <c r="J118" s="53">
        <v>300000</v>
      </c>
      <c r="K118" s="8" t="s">
        <v>1078</v>
      </c>
      <c r="L118" s="8" t="s">
        <v>1079</v>
      </c>
    </row>
    <row r="119" spans="1:12" ht="30" customHeight="1">
      <c r="A119" s="8">
        <v>55</v>
      </c>
      <c r="B119" s="104" t="s">
        <v>770</v>
      </c>
      <c r="C119" s="53">
        <v>3424714</v>
      </c>
      <c r="D119" s="54" t="s">
        <v>2</v>
      </c>
      <c r="E119" s="8" t="s">
        <v>65</v>
      </c>
      <c r="F119" s="13" t="s">
        <v>1051</v>
      </c>
      <c r="G119" s="8" t="s">
        <v>35</v>
      </c>
      <c r="H119" s="55" t="s">
        <v>1052</v>
      </c>
      <c r="I119" s="8" t="s">
        <v>1047</v>
      </c>
      <c r="J119" s="53">
        <v>350000</v>
      </c>
      <c r="K119" s="8" t="s">
        <v>1080</v>
      </c>
      <c r="L119" s="8" t="s">
        <v>1081</v>
      </c>
    </row>
    <row r="120" spans="1:12" ht="30" customHeight="1">
      <c r="A120" s="8">
        <v>56</v>
      </c>
      <c r="B120" s="104" t="s">
        <v>572</v>
      </c>
      <c r="C120" s="53">
        <v>1231195</v>
      </c>
      <c r="D120" s="54" t="s">
        <v>2</v>
      </c>
      <c r="E120" s="8" t="s">
        <v>48</v>
      </c>
      <c r="F120" s="13" t="s">
        <v>1053</v>
      </c>
      <c r="G120" s="8" t="s">
        <v>1054</v>
      </c>
      <c r="H120" s="55" t="s">
        <v>1055</v>
      </c>
      <c r="I120" s="8" t="s">
        <v>1056</v>
      </c>
      <c r="J120" s="53">
        <v>750000</v>
      </c>
      <c r="K120" s="8" t="s">
        <v>1073</v>
      </c>
      <c r="L120" s="8" t="s">
        <v>1075</v>
      </c>
    </row>
    <row r="121" spans="1:12" ht="30" customHeight="1">
      <c r="A121" s="8">
        <v>57</v>
      </c>
      <c r="B121" s="104" t="s">
        <v>195</v>
      </c>
      <c r="C121" s="53">
        <v>2022357</v>
      </c>
      <c r="D121" s="54" t="s">
        <v>2</v>
      </c>
      <c r="E121" s="8" t="s">
        <v>275</v>
      </c>
      <c r="F121" s="13" t="s">
        <v>1053</v>
      </c>
      <c r="G121" s="8" t="s">
        <v>1054</v>
      </c>
      <c r="H121" s="55" t="s">
        <v>1055</v>
      </c>
      <c r="I121" s="8" t="s">
        <v>1056</v>
      </c>
      <c r="J121" s="53">
        <v>750000</v>
      </c>
      <c r="K121" s="8" t="s">
        <v>1073</v>
      </c>
      <c r="L121" s="8" t="s">
        <v>1075</v>
      </c>
    </row>
    <row r="122" spans="1:12" ht="30" customHeight="1">
      <c r="A122" s="8">
        <v>58</v>
      </c>
      <c r="B122" s="104" t="s">
        <v>572</v>
      </c>
      <c r="C122" s="53">
        <v>1231195</v>
      </c>
      <c r="D122" s="54" t="s">
        <v>2</v>
      </c>
      <c r="E122" s="8" t="s">
        <v>48</v>
      </c>
      <c r="F122" s="13" t="s">
        <v>1057</v>
      </c>
      <c r="G122" s="8" t="s">
        <v>35</v>
      </c>
      <c r="H122" s="57" t="s">
        <v>1058</v>
      </c>
      <c r="I122" s="52" t="s">
        <v>1059</v>
      </c>
      <c r="J122" s="53">
        <v>600000</v>
      </c>
      <c r="K122" s="8" t="s">
        <v>1076</v>
      </c>
      <c r="L122" s="8" t="s">
        <v>1077</v>
      </c>
    </row>
    <row r="123" spans="1:12" ht="30" customHeight="1">
      <c r="A123" s="8">
        <v>59</v>
      </c>
      <c r="B123" s="67" t="s">
        <v>585</v>
      </c>
      <c r="C123" s="53">
        <v>3321103</v>
      </c>
      <c r="D123" s="54" t="s">
        <v>2</v>
      </c>
      <c r="E123" s="8" t="s">
        <v>132</v>
      </c>
      <c r="F123" s="13" t="s">
        <v>1060</v>
      </c>
      <c r="G123" s="8" t="s">
        <v>1061</v>
      </c>
      <c r="H123" s="57" t="s">
        <v>1062</v>
      </c>
      <c r="I123" s="52" t="s">
        <v>1063</v>
      </c>
      <c r="J123" s="53">
        <v>750000</v>
      </c>
      <c r="K123" s="8" t="s">
        <v>1072</v>
      </c>
      <c r="L123" s="8" t="s">
        <v>1074</v>
      </c>
    </row>
    <row r="124" spans="1:12" ht="15.75" thickBot="1">
      <c r="A124" s="78" t="s">
        <v>1064</v>
      </c>
      <c r="B124" s="79"/>
      <c r="C124" s="79"/>
      <c r="D124" s="79"/>
      <c r="E124" s="79"/>
      <c r="F124" s="79"/>
      <c r="G124" s="79"/>
      <c r="H124" s="79"/>
      <c r="I124" s="80"/>
      <c r="J124" s="18">
        <f>SUM(J115:J123)</f>
        <v>4850000</v>
      </c>
      <c r="K124" s="98"/>
      <c r="L124" s="99"/>
    </row>
    <row r="125" spans="1:12" ht="16.5" thickTop="1" thickBot="1">
      <c r="A125" s="78" t="s">
        <v>1071</v>
      </c>
      <c r="B125" s="79"/>
      <c r="C125" s="79"/>
      <c r="D125" s="79"/>
      <c r="E125" s="79"/>
      <c r="F125" s="79"/>
      <c r="G125" s="79"/>
      <c r="H125" s="79"/>
      <c r="I125" s="80"/>
      <c r="J125" s="48">
        <f>J124+J104+J83+J62+J41+J20</f>
        <v>35792400</v>
      </c>
      <c r="K125" s="83"/>
      <c r="L125" s="84"/>
    </row>
    <row r="126" spans="1:12" ht="15.75" customHeight="1" thickTop="1">
      <c r="A126" s="75" t="s">
        <v>1070</v>
      </c>
      <c r="B126" s="75"/>
    </row>
    <row r="129" spans="6:8">
      <c r="F129" s="76" t="s">
        <v>124</v>
      </c>
      <c r="G129" s="76"/>
      <c r="H129" s="76"/>
    </row>
    <row r="130" spans="6:8">
      <c r="F130" s="77" t="s">
        <v>11</v>
      </c>
      <c r="G130" s="77"/>
      <c r="H130" s="77"/>
    </row>
    <row r="131" spans="6:8">
      <c r="F131" s="77" t="s">
        <v>125</v>
      </c>
      <c r="G131" s="77"/>
      <c r="H131" s="77"/>
    </row>
    <row r="132" spans="6:8" ht="15.75" customHeight="1"/>
    <row r="147" ht="15" customHeight="1"/>
    <row r="148" ht="15.75" customHeight="1"/>
  </sheetData>
  <autoFilter ref="A8:L21">
    <filterColumn colId="0" showButton="0"/>
    <filterColumn colId="10" showButton="0"/>
  </autoFilter>
  <mergeCells count="119">
    <mergeCell ref="A21:B21"/>
    <mergeCell ref="A23:L23"/>
    <mergeCell ref="A24:L24"/>
    <mergeCell ref="A25:L25"/>
    <mergeCell ref="A26:C26"/>
    <mergeCell ref="I26:L26"/>
    <mergeCell ref="A2:L2"/>
    <mergeCell ref="A3:L3"/>
    <mergeCell ref="A5:C5"/>
    <mergeCell ref="I5:L5"/>
    <mergeCell ref="A6:F6"/>
    <mergeCell ref="I6:L6"/>
    <mergeCell ref="A4:L4"/>
    <mergeCell ref="A20:I20"/>
    <mergeCell ref="K20:L20"/>
    <mergeCell ref="G8:G9"/>
    <mergeCell ref="H8:H9"/>
    <mergeCell ref="I8:I9"/>
    <mergeCell ref="J8:J9"/>
    <mergeCell ref="K8:L8"/>
    <mergeCell ref="A8:B9"/>
    <mergeCell ref="C8:C9"/>
    <mergeCell ref="D8:D9"/>
    <mergeCell ref="E8:E9"/>
    <mergeCell ref="A27:F27"/>
    <mergeCell ref="I27:L27"/>
    <mergeCell ref="A29:B30"/>
    <mergeCell ref="C29:C30"/>
    <mergeCell ref="D29:D30"/>
    <mergeCell ref="E29:E30"/>
    <mergeCell ref="G29:G30"/>
    <mergeCell ref="H29:H30"/>
    <mergeCell ref="I29:I30"/>
    <mergeCell ref="J29:J30"/>
    <mergeCell ref="K29:L29"/>
    <mergeCell ref="A46:L46"/>
    <mergeCell ref="A47:C47"/>
    <mergeCell ref="I47:L47"/>
    <mergeCell ref="A48:F48"/>
    <mergeCell ref="I48:L48"/>
    <mergeCell ref="A41:I41"/>
    <mergeCell ref="K41:L41"/>
    <mergeCell ref="A42:B42"/>
    <mergeCell ref="A44:L44"/>
    <mergeCell ref="A45:L45"/>
    <mergeCell ref="A63:B63"/>
    <mergeCell ref="A65:L65"/>
    <mergeCell ref="A66:L66"/>
    <mergeCell ref="A67:L67"/>
    <mergeCell ref="A68:C68"/>
    <mergeCell ref="I68:L68"/>
    <mergeCell ref="H50:H51"/>
    <mergeCell ref="I50:I51"/>
    <mergeCell ref="J50:J51"/>
    <mergeCell ref="K50:L50"/>
    <mergeCell ref="A62:I62"/>
    <mergeCell ref="K62:L62"/>
    <mergeCell ref="A50:B51"/>
    <mergeCell ref="C50:C51"/>
    <mergeCell ref="D50:D51"/>
    <mergeCell ref="E50:E51"/>
    <mergeCell ref="G50:G51"/>
    <mergeCell ref="A69:F69"/>
    <mergeCell ref="I69:L69"/>
    <mergeCell ref="A71:B72"/>
    <mergeCell ref="C71:C72"/>
    <mergeCell ref="D71:D72"/>
    <mergeCell ref="E71:E72"/>
    <mergeCell ref="G71:G72"/>
    <mergeCell ref="H71:H72"/>
    <mergeCell ref="I71:I72"/>
    <mergeCell ref="J71:J72"/>
    <mergeCell ref="K71:L71"/>
    <mergeCell ref="A88:L88"/>
    <mergeCell ref="A89:C89"/>
    <mergeCell ref="I89:L89"/>
    <mergeCell ref="A90:F90"/>
    <mergeCell ref="I90:L90"/>
    <mergeCell ref="A83:I83"/>
    <mergeCell ref="K83:L83"/>
    <mergeCell ref="A84:B84"/>
    <mergeCell ref="A86:L86"/>
    <mergeCell ref="A87:L87"/>
    <mergeCell ref="A105:B105"/>
    <mergeCell ref="A107:L107"/>
    <mergeCell ref="A108:L108"/>
    <mergeCell ref="A109:L109"/>
    <mergeCell ref="A110:C110"/>
    <mergeCell ref="I110:L110"/>
    <mergeCell ref="H92:H93"/>
    <mergeCell ref="I92:I93"/>
    <mergeCell ref="J92:J93"/>
    <mergeCell ref="K92:L92"/>
    <mergeCell ref="A104:I104"/>
    <mergeCell ref="K104:L104"/>
    <mergeCell ref="A92:B93"/>
    <mergeCell ref="C92:C93"/>
    <mergeCell ref="D92:D93"/>
    <mergeCell ref="E92:E93"/>
    <mergeCell ref="G92:G93"/>
    <mergeCell ref="A126:B126"/>
    <mergeCell ref="F129:H129"/>
    <mergeCell ref="F130:H130"/>
    <mergeCell ref="F131:H131"/>
    <mergeCell ref="A124:I124"/>
    <mergeCell ref="K124:L124"/>
    <mergeCell ref="A125:I125"/>
    <mergeCell ref="K125:L125"/>
    <mergeCell ref="A111:F111"/>
    <mergeCell ref="I111:L111"/>
    <mergeCell ref="A113:B114"/>
    <mergeCell ref="C113:C114"/>
    <mergeCell ref="D113:D114"/>
    <mergeCell ref="E113:E114"/>
    <mergeCell ref="G113:G114"/>
    <mergeCell ref="H113:H114"/>
    <mergeCell ref="I113:I114"/>
    <mergeCell ref="J113:J114"/>
    <mergeCell ref="K113:L113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workbookViewId="0">
      <selection sqref="A1:L19"/>
    </sheetView>
  </sheetViews>
  <sheetFormatPr baseColWidth="10" defaultRowHeight="15"/>
  <cols>
    <col min="1" max="1" width="3.85546875" customWidth="1"/>
    <col min="2" max="2" width="19.140625" customWidth="1"/>
    <col min="3" max="3" width="8.28515625" customWidth="1"/>
    <col min="4" max="4" width="9.85546875" customWidth="1"/>
    <col min="5" max="5" width="26.5703125" customWidth="1"/>
    <col min="6" max="6" width="17.140625" customWidth="1"/>
    <col min="7" max="7" width="19" customWidth="1"/>
    <col min="8" max="8" width="12.42578125" customWidth="1"/>
    <col min="9" max="9" width="41.85546875" customWidth="1"/>
    <col min="10" max="10" width="10.5703125" customWidth="1"/>
    <col min="11" max="11" width="14.42578125" customWidth="1"/>
    <col min="12" max="12" width="10.85546875" customWidth="1"/>
  </cols>
  <sheetData>
    <row r="1" spans="1:12" ht="18.7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5.75">
      <c r="A2" s="94" t="s">
        <v>17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>
      <c r="A3" s="95" t="s">
        <v>18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>
      <c r="A4" s="96"/>
      <c r="B4" s="96"/>
      <c r="C4" s="96"/>
      <c r="D4" s="28"/>
      <c r="E4" s="6"/>
      <c r="F4" s="7"/>
      <c r="G4" s="7"/>
      <c r="H4" s="5"/>
      <c r="I4" s="97" t="s">
        <v>97</v>
      </c>
      <c r="J4" s="97"/>
      <c r="K4" s="97"/>
      <c r="L4" s="97"/>
    </row>
    <row r="5" spans="1:12" ht="15.75" customHeight="1">
      <c r="A5" s="85" t="s">
        <v>32</v>
      </c>
      <c r="B5" s="85"/>
      <c r="C5" s="85"/>
      <c r="D5" s="85"/>
      <c r="E5" s="85"/>
      <c r="F5" s="85"/>
      <c r="G5" s="7"/>
      <c r="I5" s="86" t="s">
        <v>98</v>
      </c>
      <c r="J5" s="86"/>
      <c r="K5" s="86"/>
      <c r="L5" s="86"/>
    </row>
    <row r="6" spans="1:12">
      <c r="A6" s="6"/>
      <c r="B6" s="6"/>
      <c r="C6" s="6"/>
      <c r="D6" s="6"/>
      <c r="E6" s="6"/>
      <c r="F6" s="7"/>
      <c r="G6" s="7"/>
      <c r="H6" s="5"/>
      <c r="I6" s="5"/>
      <c r="J6" s="6"/>
      <c r="K6" s="5"/>
      <c r="L6" s="10"/>
    </row>
    <row r="7" spans="1:12" ht="25.5">
      <c r="A7" s="87" t="s">
        <v>21</v>
      </c>
      <c r="B7" s="87"/>
      <c r="C7" s="87" t="s">
        <v>20</v>
      </c>
      <c r="D7" s="88" t="s">
        <v>33</v>
      </c>
      <c r="E7" s="89" t="s">
        <v>22</v>
      </c>
      <c r="F7" s="29" t="s">
        <v>28</v>
      </c>
      <c r="G7" s="90" t="s">
        <v>24</v>
      </c>
      <c r="H7" s="91" t="s">
        <v>25</v>
      </c>
      <c r="I7" s="91" t="s">
        <v>26</v>
      </c>
      <c r="J7" s="91" t="s">
        <v>27</v>
      </c>
      <c r="K7" s="87" t="s">
        <v>29</v>
      </c>
      <c r="L7" s="87"/>
    </row>
    <row r="8" spans="1:12" ht="24">
      <c r="A8" s="87"/>
      <c r="B8" s="87"/>
      <c r="C8" s="87"/>
      <c r="D8" s="88"/>
      <c r="E8" s="89"/>
      <c r="F8" s="30" t="s">
        <v>23</v>
      </c>
      <c r="G8" s="90"/>
      <c r="H8" s="92"/>
      <c r="I8" s="92"/>
      <c r="J8" s="92"/>
      <c r="K8" s="31" t="s">
        <v>30</v>
      </c>
      <c r="L8" s="14" t="s">
        <v>31</v>
      </c>
    </row>
    <row r="9" spans="1:12" ht="30" customHeight="1">
      <c r="A9" s="8">
        <v>1</v>
      </c>
      <c r="B9" s="23"/>
      <c r="C9" s="20"/>
      <c r="D9" s="16"/>
      <c r="E9" s="19"/>
      <c r="F9" s="13"/>
      <c r="G9" s="19"/>
      <c r="H9" s="19"/>
      <c r="I9" s="19"/>
      <c r="J9" s="22"/>
      <c r="K9" s="8"/>
      <c r="L9" s="8"/>
    </row>
    <row r="10" spans="1:12" ht="30" customHeight="1">
      <c r="A10" s="8">
        <v>2</v>
      </c>
      <c r="B10" s="23"/>
      <c r="C10" s="20"/>
      <c r="D10" s="23"/>
      <c r="E10" s="19"/>
      <c r="F10" s="13"/>
      <c r="G10" s="19"/>
      <c r="H10" s="19"/>
      <c r="I10" s="19"/>
      <c r="J10" s="22"/>
      <c r="K10" s="8"/>
      <c r="L10" s="8"/>
    </row>
    <row r="11" spans="1:12" ht="30" customHeight="1">
      <c r="A11" s="8">
        <v>3</v>
      </c>
      <c r="B11" s="23"/>
      <c r="C11" s="20"/>
      <c r="D11" s="23"/>
      <c r="E11" s="19"/>
      <c r="F11" s="13"/>
      <c r="G11" s="19"/>
      <c r="H11" s="19"/>
      <c r="I11" s="19"/>
      <c r="J11" s="22"/>
      <c r="K11" s="8"/>
      <c r="L11" s="8"/>
    </row>
    <row r="12" spans="1:12" ht="30" customHeight="1">
      <c r="A12" s="8">
        <v>4</v>
      </c>
      <c r="B12" s="23"/>
      <c r="C12" s="20"/>
      <c r="D12" s="23"/>
      <c r="E12" s="19"/>
      <c r="F12" s="13"/>
      <c r="G12" s="19"/>
      <c r="H12" s="21"/>
      <c r="I12" s="19"/>
      <c r="J12" s="22"/>
      <c r="K12" s="8"/>
      <c r="L12" s="8"/>
    </row>
    <row r="13" spans="1:12" ht="30" customHeight="1">
      <c r="A13" s="8">
        <v>5</v>
      </c>
      <c r="B13" s="23"/>
      <c r="C13" s="20"/>
      <c r="D13" s="23"/>
      <c r="E13" s="19"/>
      <c r="F13" s="13"/>
      <c r="G13" s="19"/>
      <c r="H13" s="21"/>
      <c r="I13" s="19"/>
      <c r="J13" s="22"/>
      <c r="K13" s="8"/>
      <c r="L13" s="8"/>
    </row>
    <row r="14" spans="1:12" ht="30" customHeight="1">
      <c r="A14" s="8">
        <v>6</v>
      </c>
      <c r="B14" s="23"/>
      <c r="C14" s="20"/>
      <c r="D14" s="23"/>
      <c r="E14" s="19"/>
      <c r="F14" s="13"/>
      <c r="G14" s="19"/>
      <c r="H14" s="19"/>
      <c r="I14" s="19"/>
      <c r="J14" s="22"/>
      <c r="K14" s="8"/>
      <c r="L14" s="8"/>
    </row>
    <row r="15" spans="1:12" ht="30" customHeight="1">
      <c r="A15" s="8">
        <v>7</v>
      </c>
      <c r="B15" s="23"/>
      <c r="C15" s="20"/>
      <c r="D15" s="23"/>
      <c r="E15" s="19"/>
      <c r="F15" s="13"/>
      <c r="G15" s="19"/>
      <c r="H15" s="19"/>
      <c r="I15" s="19"/>
      <c r="J15" s="22"/>
      <c r="K15" s="8"/>
      <c r="L15" s="8"/>
    </row>
    <row r="16" spans="1:12" ht="30" customHeight="1">
      <c r="A16" s="8">
        <v>8</v>
      </c>
      <c r="B16" s="23"/>
      <c r="C16" s="20"/>
      <c r="D16" s="23"/>
      <c r="E16" s="19"/>
      <c r="F16" s="13"/>
      <c r="G16" s="19"/>
      <c r="H16" s="19"/>
      <c r="I16" s="19"/>
      <c r="J16" s="22"/>
      <c r="K16" s="8"/>
      <c r="L16" s="8"/>
    </row>
    <row r="17" spans="1:12" ht="30" customHeight="1">
      <c r="A17" s="8">
        <v>9</v>
      </c>
      <c r="B17" s="23"/>
      <c r="C17" s="20"/>
      <c r="D17" s="23"/>
      <c r="E17" s="19"/>
      <c r="F17" s="13"/>
      <c r="G17" s="19"/>
      <c r="H17" s="19"/>
      <c r="I17" s="19"/>
      <c r="J17" s="22"/>
      <c r="K17" s="8"/>
      <c r="L17" s="8"/>
    </row>
    <row r="18" spans="1:12" ht="30" customHeight="1">
      <c r="A18" s="8">
        <v>10</v>
      </c>
      <c r="B18" s="23"/>
      <c r="C18" s="20"/>
      <c r="D18" s="23"/>
      <c r="E18" s="19"/>
      <c r="F18" s="13"/>
      <c r="G18" s="19"/>
      <c r="H18" s="19"/>
      <c r="I18" s="19"/>
      <c r="J18" s="22"/>
      <c r="K18" s="8"/>
      <c r="L18" s="8"/>
    </row>
    <row r="19" spans="1:12" ht="15.95" customHeight="1" thickBot="1">
      <c r="A19" s="78" t="s">
        <v>56</v>
      </c>
      <c r="B19" s="79"/>
      <c r="C19" s="79"/>
      <c r="D19" s="79"/>
      <c r="E19" s="79"/>
      <c r="F19" s="79"/>
      <c r="G19" s="79"/>
      <c r="H19" s="79"/>
      <c r="I19" s="80"/>
      <c r="J19" s="18">
        <f>SUM(J9:J18)</f>
        <v>0</v>
      </c>
      <c r="K19" s="98"/>
      <c r="L19" s="99"/>
    </row>
    <row r="20" spans="1:12" ht="15.75" thickTop="1">
      <c r="B20" s="12"/>
      <c r="C20" s="95"/>
      <c r="D20" s="95"/>
      <c r="E20" s="95"/>
      <c r="I20" s="95"/>
      <c r="J20" s="95"/>
      <c r="K20" s="12"/>
    </row>
    <row r="21" spans="1:12">
      <c r="B21" s="12"/>
      <c r="C21" s="95"/>
      <c r="D21" s="95"/>
      <c r="E21" s="95"/>
      <c r="I21" s="95"/>
      <c r="J21" s="95"/>
      <c r="K21" s="12"/>
    </row>
    <row r="26" spans="1:12">
      <c r="F26" t="s">
        <v>16</v>
      </c>
    </row>
  </sheetData>
  <mergeCells count="22">
    <mergeCell ref="K7:L7"/>
    <mergeCell ref="A19:I19"/>
    <mergeCell ref="K19:L19"/>
    <mergeCell ref="A1:L1"/>
    <mergeCell ref="A2:L2"/>
    <mergeCell ref="A3:L3"/>
    <mergeCell ref="A4:C4"/>
    <mergeCell ref="I4:L4"/>
    <mergeCell ref="A5:F5"/>
    <mergeCell ref="I5:L5"/>
    <mergeCell ref="A7:B8"/>
    <mergeCell ref="C7:C8"/>
    <mergeCell ref="D7:D8"/>
    <mergeCell ref="E7:E8"/>
    <mergeCell ref="G7:G8"/>
    <mergeCell ref="H7:H8"/>
    <mergeCell ref="I7:I8"/>
    <mergeCell ref="J7:J8"/>
    <mergeCell ref="I20:J20"/>
    <mergeCell ref="I21:J21"/>
    <mergeCell ref="C20:E20"/>
    <mergeCell ref="C21:E21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L67"/>
  <sheetViews>
    <sheetView topLeftCell="A7" workbookViewId="0">
      <selection activeCell="E16" sqref="E16"/>
    </sheetView>
  </sheetViews>
  <sheetFormatPr baseColWidth="10" defaultRowHeight="15"/>
  <cols>
    <col min="1" max="1" width="3.85546875" customWidth="1"/>
    <col min="2" max="2" width="19.140625" customWidth="1"/>
    <col min="3" max="3" width="8.28515625" customWidth="1"/>
    <col min="4" max="4" width="9.85546875" customWidth="1"/>
    <col min="5" max="5" width="26.5703125" customWidth="1"/>
    <col min="6" max="6" width="17.140625" customWidth="1"/>
    <col min="7" max="7" width="19" customWidth="1"/>
    <col min="8" max="8" width="12.42578125" customWidth="1"/>
    <col min="9" max="9" width="41.85546875" customWidth="1"/>
    <col min="10" max="10" width="10.5703125" customWidth="1"/>
    <col min="11" max="11" width="14.42578125" customWidth="1"/>
    <col min="12" max="12" width="10.85546875" customWidth="1"/>
  </cols>
  <sheetData>
    <row r="2" spans="1:12" ht="18.7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5.75">
      <c r="A3" s="94" t="s">
        <v>17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18" customHeight="1">
      <c r="A4" s="95" t="s">
        <v>18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>
      <c r="A5" s="96"/>
      <c r="B5" s="96"/>
      <c r="C5" s="96"/>
      <c r="D5" s="28"/>
      <c r="E5" s="6"/>
      <c r="F5" s="7"/>
      <c r="G5" s="7"/>
      <c r="H5" s="5"/>
      <c r="I5" s="97" t="s">
        <v>19</v>
      </c>
      <c r="J5" s="97"/>
      <c r="K5" s="97"/>
      <c r="L5" s="97"/>
    </row>
    <row r="6" spans="1:12">
      <c r="A6" s="85" t="s">
        <v>32</v>
      </c>
      <c r="B6" s="85"/>
      <c r="C6" s="85"/>
      <c r="D6" s="85"/>
      <c r="E6" s="85"/>
      <c r="F6" s="85"/>
      <c r="G6" s="7"/>
      <c r="I6" s="86" t="s">
        <v>99</v>
      </c>
      <c r="J6" s="86"/>
      <c r="K6" s="86"/>
      <c r="L6" s="86"/>
    </row>
    <row r="7" spans="1:12">
      <c r="A7" s="6"/>
      <c r="B7" s="6"/>
      <c r="C7" s="6"/>
      <c r="D7" s="6"/>
      <c r="E7" s="6"/>
      <c r="F7" s="7"/>
      <c r="G7" s="7"/>
      <c r="H7" s="5"/>
      <c r="I7" s="5"/>
      <c r="J7" s="6"/>
      <c r="K7" s="5"/>
      <c r="L7" s="10"/>
    </row>
    <row r="8" spans="1:12" ht="25.5">
      <c r="A8" s="87" t="s">
        <v>21</v>
      </c>
      <c r="B8" s="87"/>
      <c r="C8" s="87" t="s">
        <v>20</v>
      </c>
      <c r="D8" s="88" t="s">
        <v>33</v>
      </c>
      <c r="E8" s="89" t="s">
        <v>22</v>
      </c>
      <c r="F8" s="29" t="s">
        <v>28</v>
      </c>
      <c r="G8" s="90" t="s">
        <v>24</v>
      </c>
      <c r="H8" s="91" t="s">
        <v>25</v>
      </c>
      <c r="I8" s="91" t="s">
        <v>26</v>
      </c>
      <c r="J8" s="91" t="s">
        <v>27</v>
      </c>
      <c r="K8" s="87" t="s">
        <v>29</v>
      </c>
      <c r="L8" s="87"/>
    </row>
    <row r="9" spans="1:12" ht="26.25" customHeight="1">
      <c r="A9" s="87"/>
      <c r="B9" s="87"/>
      <c r="C9" s="87"/>
      <c r="D9" s="88"/>
      <c r="E9" s="89"/>
      <c r="F9" s="30" t="s">
        <v>23</v>
      </c>
      <c r="G9" s="90"/>
      <c r="H9" s="92"/>
      <c r="I9" s="92"/>
      <c r="J9" s="92"/>
      <c r="K9" s="31" t="s">
        <v>30</v>
      </c>
      <c r="L9" s="14" t="s">
        <v>31</v>
      </c>
    </row>
    <row r="10" spans="1:12" ht="30" customHeight="1">
      <c r="A10" s="8">
        <v>1</v>
      </c>
      <c r="B10" s="23"/>
      <c r="C10" s="20"/>
      <c r="D10" s="16"/>
      <c r="E10" s="19"/>
      <c r="F10" s="13"/>
      <c r="G10" s="19"/>
      <c r="H10" s="19"/>
      <c r="I10" s="19"/>
      <c r="J10" s="22"/>
      <c r="K10" s="8"/>
      <c r="L10" s="8"/>
    </row>
    <row r="11" spans="1:12" ht="30" customHeight="1">
      <c r="A11" s="8">
        <v>2</v>
      </c>
      <c r="B11" s="23"/>
      <c r="C11" s="20"/>
      <c r="D11" s="23"/>
      <c r="E11" s="19"/>
      <c r="F11" s="13"/>
      <c r="G11" s="19"/>
      <c r="H11" s="19"/>
      <c r="I11" s="19"/>
      <c r="J11" s="22"/>
      <c r="K11" s="8"/>
      <c r="L11" s="8"/>
    </row>
    <row r="12" spans="1:12" ht="30" customHeight="1">
      <c r="A12" s="8">
        <v>3</v>
      </c>
      <c r="B12" s="23"/>
      <c r="C12" s="20"/>
      <c r="D12" s="23"/>
      <c r="E12" s="19"/>
      <c r="F12" s="13"/>
      <c r="G12" s="19"/>
      <c r="H12" s="19"/>
      <c r="I12" s="19"/>
      <c r="J12" s="22"/>
      <c r="K12" s="8"/>
      <c r="L12" s="8"/>
    </row>
    <row r="13" spans="1:12" ht="30" customHeight="1">
      <c r="A13" s="8">
        <v>4</v>
      </c>
      <c r="B13" s="23"/>
      <c r="C13" s="20"/>
      <c r="D13" s="23"/>
      <c r="E13" s="19"/>
      <c r="F13" s="13"/>
      <c r="G13" s="19"/>
      <c r="H13" s="21"/>
      <c r="I13" s="19"/>
      <c r="J13" s="22"/>
      <c r="K13" s="8"/>
      <c r="L13" s="8"/>
    </row>
    <row r="14" spans="1:12" ht="30" customHeight="1">
      <c r="A14" s="8">
        <v>5</v>
      </c>
      <c r="B14" s="23"/>
      <c r="C14" s="20"/>
      <c r="D14" s="23"/>
      <c r="E14" s="19"/>
      <c r="F14" s="13"/>
      <c r="G14" s="19"/>
      <c r="H14" s="21"/>
      <c r="I14" s="19"/>
      <c r="J14" s="22"/>
      <c r="K14" s="8"/>
      <c r="L14" s="8"/>
    </row>
    <row r="15" spans="1:12" ht="30" customHeight="1">
      <c r="A15" s="8">
        <v>6</v>
      </c>
      <c r="B15" s="23"/>
      <c r="C15" s="20"/>
      <c r="D15" s="23"/>
      <c r="E15" s="19"/>
      <c r="F15" s="13"/>
      <c r="G15" s="19"/>
      <c r="H15" s="19"/>
      <c r="I15" s="19"/>
      <c r="J15" s="22"/>
      <c r="K15" s="8"/>
      <c r="L15" s="8"/>
    </row>
    <row r="16" spans="1:12" ht="30" customHeight="1">
      <c r="A16" s="8">
        <v>7</v>
      </c>
      <c r="B16" s="23"/>
      <c r="C16" s="20"/>
      <c r="D16" s="23"/>
      <c r="E16" s="19"/>
      <c r="F16" s="13"/>
      <c r="G16" s="19"/>
      <c r="H16" s="19"/>
      <c r="I16" s="19"/>
      <c r="J16" s="22"/>
      <c r="K16" s="8"/>
      <c r="L16" s="8"/>
    </row>
    <row r="17" spans="1:12" ht="30" customHeight="1">
      <c r="A17" s="8">
        <v>8</v>
      </c>
      <c r="B17" s="23"/>
      <c r="C17" s="20"/>
      <c r="D17" s="23"/>
      <c r="E17" s="19"/>
      <c r="F17" s="13"/>
      <c r="G17" s="19"/>
      <c r="H17" s="19"/>
      <c r="I17" s="19"/>
      <c r="J17" s="22"/>
      <c r="K17" s="8"/>
      <c r="L17" s="8"/>
    </row>
    <row r="18" spans="1:12" ht="30" customHeight="1">
      <c r="A18" s="8">
        <v>9</v>
      </c>
      <c r="B18" s="23"/>
      <c r="C18" s="20"/>
      <c r="D18" s="23"/>
      <c r="E18" s="19"/>
      <c r="F18" s="13"/>
      <c r="G18" s="19"/>
      <c r="H18" s="19"/>
      <c r="I18" s="19"/>
      <c r="J18" s="22"/>
      <c r="K18" s="8"/>
      <c r="L18" s="8"/>
    </row>
    <row r="19" spans="1:12" ht="30" customHeight="1">
      <c r="A19" s="8">
        <v>10</v>
      </c>
      <c r="B19" s="23"/>
      <c r="C19" s="20"/>
      <c r="D19" s="23"/>
      <c r="E19" s="19"/>
      <c r="F19" s="13"/>
      <c r="G19" s="19"/>
      <c r="H19" s="19"/>
      <c r="I19" s="19"/>
      <c r="J19" s="22"/>
      <c r="K19" s="8"/>
      <c r="L19" s="8"/>
    </row>
    <row r="20" spans="1:12" ht="15.95" customHeight="1" thickBot="1">
      <c r="A20" s="78" t="s">
        <v>56</v>
      </c>
      <c r="B20" s="79"/>
      <c r="C20" s="79"/>
      <c r="D20" s="79"/>
      <c r="E20" s="79"/>
      <c r="F20" s="79"/>
      <c r="G20" s="79"/>
      <c r="H20" s="79"/>
      <c r="I20" s="80"/>
      <c r="J20" s="18">
        <f>SUM(J10:J19)</f>
        <v>0</v>
      </c>
      <c r="K20" s="98"/>
      <c r="L20" s="99"/>
    </row>
    <row r="21" spans="1:12" ht="30" customHeight="1" thickTop="1"/>
    <row r="22" spans="1:12" ht="15" customHeight="1"/>
    <row r="27" spans="1:12" ht="15.75" customHeight="1"/>
    <row r="32" spans="1:12" ht="25.5" customHeight="1"/>
    <row r="34" ht="37.5" customHeight="1"/>
    <row r="35" ht="37.5" customHeight="1"/>
    <row r="36" ht="30" customHeight="1"/>
    <row r="37" ht="30" customHeight="1"/>
    <row r="38" ht="30" customHeight="1"/>
    <row r="39" ht="30" customHeight="1"/>
    <row r="40" ht="30" customHeight="1"/>
    <row r="41" ht="47.25" customHeight="1"/>
    <row r="42" ht="45.75" customHeight="1"/>
    <row r="43" s="15" customFormat="1" ht="30" customHeight="1"/>
    <row r="44" ht="15" customHeight="1"/>
    <row r="49" ht="15.75" customHeight="1"/>
    <row r="54" ht="25.5" customHeight="1"/>
    <row r="56" ht="30" customHeight="1"/>
    <row r="57" ht="36" customHeight="1"/>
    <row r="58" ht="33.75" customHeight="1"/>
    <row r="59" ht="35.25" customHeight="1"/>
    <row r="60" ht="34.5" customHeight="1"/>
    <row r="61" ht="33" customHeight="1"/>
    <row r="62" ht="30" customHeight="1"/>
    <row r="63" ht="30" customHeight="1"/>
    <row r="64" ht="30" customHeight="1"/>
    <row r="65" ht="30" customHeight="1"/>
    <row r="66" ht="15" customHeight="1"/>
    <row r="67" ht="15" customHeight="1"/>
  </sheetData>
  <mergeCells count="18">
    <mergeCell ref="A20:I20"/>
    <mergeCell ref="K20:L20"/>
    <mergeCell ref="I6:L6"/>
    <mergeCell ref="A8:B9"/>
    <mergeCell ref="C8:C9"/>
    <mergeCell ref="D8:D9"/>
    <mergeCell ref="E8:E9"/>
    <mergeCell ref="G8:G9"/>
    <mergeCell ref="H8:H9"/>
    <mergeCell ref="I8:I9"/>
    <mergeCell ref="J8:J9"/>
    <mergeCell ref="K8:L8"/>
    <mergeCell ref="A6:F6"/>
    <mergeCell ref="A2:L2"/>
    <mergeCell ref="A3:L3"/>
    <mergeCell ref="A4:L4"/>
    <mergeCell ref="A5:C5"/>
    <mergeCell ref="I5:L5"/>
  </mergeCells>
  <pageMargins left="1.299212598425197" right="0.70866141732283472" top="0.7480314960629921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05"/>
  <sheetViews>
    <sheetView workbookViewId="0">
      <selection activeCell="A2" sqref="A2:L20"/>
    </sheetView>
  </sheetViews>
  <sheetFormatPr baseColWidth="10" defaultRowHeight="15"/>
  <cols>
    <col min="1" max="1" width="3" customWidth="1"/>
    <col min="2" max="2" width="19.140625" customWidth="1"/>
    <col min="3" max="3" width="8.28515625" customWidth="1"/>
    <col min="4" max="4" width="9.85546875" customWidth="1"/>
    <col min="5" max="5" width="26.5703125" customWidth="1"/>
    <col min="6" max="6" width="17.140625" customWidth="1"/>
    <col min="7" max="7" width="19" customWidth="1"/>
    <col min="8" max="8" width="12.42578125" customWidth="1"/>
    <col min="9" max="9" width="41.85546875" customWidth="1"/>
    <col min="10" max="10" width="10.5703125" customWidth="1"/>
    <col min="11" max="11" width="14.42578125" customWidth="1"/>
    <col min="12" max="12" width="10.85546875" customWidth="1"/>
  </cols>
  <sheetData>
    <row r="2" spans="1:12" ht="18.7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5.75" customHeight="1">
      <c r="A3" s="94" t="s">
        <v>17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>
      <c r="A4" s="95" t="s">
        <v>18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>
      <c r="A5" s="96"/>
      <c r="B5" s="96"/>
      <c r="C5" s="96"/>
      <c r="D5" s="28"/>
      <c r="E5" s="6"/>
      <c r="F5" s="7"/>
      <c r="G5" s="7"/>
      <c r="H5" s="5"/>
      <c r="I5" s="97" t="s">
        <v>34</v>
      </c>
      <c r="J5" s="97"/>
      <c r="K5" s="97"/>
      <c r="L5" s="97"/>
    </row>
    <row r="6" spans="1:12">
      <c r="A6" s="85" t="s">
        <v>32</v>
      </c>
      <c r="B6" s="85"/>
      <c r="C6" s="85"/>
      <c r="D6" s="85"/>
      <c r="E6" s="85"/>
      <c r="F6" s="85"/>
      <c r="G6" s="7"/>
      <c r="I6" s="86" t="s">
        <v>100</v>
      </c>
      <c r="J6" s="86"/>
      <c r="K6" s="86"/>
      <c r="L6" s="86"/>
    </row>
    <row r="7" spans="1:12">
      <c r="A7" s="6"/>
      <c r="B7" s="6"/>
      <c r="C7" s="6"/>
      <c r="D7" s="6"/>
      <c r="E7" s="6"/>
      <c r="F7" s="7"/>
      <c r="G7" s="7"/>
      <c r="H7" s="5"/>
      <c r="I7" s="5"/>
      <c r="J7" s="6"/>
      <c r="K7" s="5"/>
      <c r="L7" s="10"/>
    </row>
    <row r="8" spans="1:12" ht="33" customHeight="1">
      <c r="A8" s="87" t="s">
        <v>21</v>
      </c>
      <c r="B8" s="87"/>
      <c r="C8" s="87" t="s">
        <v>20</v>
      </c>
      <c r="D8" s="88" t="s">
        <v>33</v>
      </c>
      <c r="E8" s="89" t="s">
        <v>22</v>
      </c>
      <c r="F8" s="29" t="s">
        <v>28</v>
      </c>
      <c r="G8" s="90" t="s">
        <v>24</v>
      </c>
      <c r="H8" s="91" t="s">
        <v>25</v>
      </c>
      <c r="I8" s="91" t="s">
        <v>26</v>
      </c>
      <c r="J8" s="91" t="s">
        <v>27</v>
      </c>
      <c r="K8" s="87" t="s">
        <v>29</v>
      </c>
      <c r="L8" s="87"/>
    </row>
    <row r="9" spans="1:12" ht="24.75" customHeight="1">
      <c r="A9" s="87"/>
      <c r="B9" s="87"/>
      <c r="C9" s="87"/>
      <c r="D9" s="88"/>
      <c r="E9" s="89"/>
      <c r="F9" s="30" t="s">
        <v>23</v>
      </c>
      <c r="G9" s="90"/>
      <c r="H9" s="92"/>
      <c r="I9" s="92"/>
      <c r="J9" s="92"/>
      <c r="K9" s="31" t="s">
        <v>30</v>
      </c>
      <c r="L9" s="14" t="s">
        <v>31</v>
      </c>
    </row>
    <row r="10" spans="1:12" s="4" customFormat="1" ht="30" customHeight="1">
      <c r="A10" s="8">
        <v>1</v>
      </c>
      <c r="B10" s="23"/>
      <c r="C10" s="20"/>
      <c r="D10" s="16"/>
      <c r="E10" s="19"/>
      <c r="F10" s="13"/>
      <c r="G10" s="19"/>
      <c r="H10" s="19"/>
      <c r="I10" s="19"/>
      <c r="J10" s="22"/>
      <c r="K10" s="8"/>
      <c r="L10" s="8"/>
    </row>
    <row r="11" spans="1:12" s="4" customFormat="1" ht="30" customHeight="1">
      <c r="A11" s="8">
        <v>2</v>
      </c>
      <c r="B11" s="23"/>
      <c r="C11" s="20"/>
      <c r="D11" s="23"/>
      <c r="E11" s="19"/>
      <c r="F11" s="13"/>
      <c r="G11" s="19"/>
      <c r="H11" s="19"/>
      <c r="I11" s="19"/>
      <c r="J11" s="22"/>
      <c r="K11" s="8"/>
      <c r="L11" s="8"/>
    </row>
    <row r="12" spans="1:12" s="4" customFormat="1" ht="30" customHeight="1">
      <c r="A12" s="8">
        <v>3</v>
      </c>
      <c r="B12" s="23"/>
      <c r="C12" s="20"/>
      <c r="D12" s="23"/>
      <c r="E12" s="19"/>
      <c r="F12" s="13"/>
      <c r="G12" s="19"/>
      <c r="H12" s="19"/>
      <c r="I12" s="19"/>
      <c r="J12" s="22"/>
      <c r="K12" s="8"/>
      <c r="L12" s="8"/>
    </row>
    <row r="13" spans="1:12" s="4" customFormat="1" ht="30" customHeight="1">
      <c r="A13" s="8">
        <v>4</v>
      </c>
      <c r="B13" s="23"/>
      <c r="C13" s="20"/>
      <c r="D13" s="23"/>
      <c r="E13" s="19"/>
      <c r="F13" s="13"/>
      <c r="G13" s="19"/>
      <c r="H13" s="21"/>
      <c r="I13" s="19"/>
      <c r="J13" s="22"/>
      <c r="K13" s="8"/>
      <c r="L13" s="8"/>
    </row>
    <row r="14" spans="1:12" s="4" customFormat="1" ht="30" customHeight="1">
      <c r="A14" s="8">
        <v>5</v>
      </c>
      <c r="B14" s="23"/>
      <c r="C14" s="20"/>
      <c r="D14" s="23"/>
      <c r="E14" s="19"/>
      <c r="F14" s="13"/>
      <c r="G14" s="19"/>
      <c r="H14" s="21"/>
      <c r="I14" s="19"/>
      <c r="J14" s="22"/>
      <c r="K14" s="8"/>
      <c r="L14" s="8"/>
    </row>
    <row r="15" spans="1:12" s="4" customFormat="1" ht="30" customHeight="1">
      <c r="A15" s="8">
        <v>6</v>
      </c>
      <c r="B15" s="23"/>
      <c r="C15" s="20"/>
      <c r="D15" s="23"/>
      <c r="E15" s="19"/>
      <c r="F15" s="13"/>
      <c r="G15" s="19"/>
      <c r="H15" s="19"/>
      <c r="I15" s="19"/>
      <c r="J15" s="22"/>
      <c r="K15" s="8"/>
      <c r="L15" s="8"/>
    </row>
    <row r="16" spans="1:12" s="4" customFormat="1" ht="30" customHeight="1">
      <c r="A16" s="8">
        <v>7</v>
      </c>
      <c r="B16" s="23"/>
      <c r="C16" s="20"/>
      <c r="D16" s="23"/>
      <c r="E16" s="19"/>
      <c r="F16" s="13"/>
      <c r="G16" s="19"/>
      <c r="H16" s="19"/>
      <c r="I16" s="19"/>
      <c r="J16" s="22"/>
      <c r="K16" s="8"/>
      <c r="L16" s="8"/>
    </row>
    <row r="17" spans="1:12" s="4" customFormat="1" ht="30" customHeight="1">
      <c r="A17" s="8">
        <v>8</v>
      </c>
      <c r="B17" s="23"/>
      <c r="C17" s="20"/>
      <c r="D17" s="23"/>
      <c r="E17" s="19"/>
      <c r="F17" s="13"/>
      <c r="G17" s="19"/>
      <c r="H17" s="19"/>
      <c r="I17" s="19"/>
      <c r="J17" s="22"/>
      <c r="K17" s="8"/>
      <c r="L17" s="8"/>
    </row>
    <row r="18" spans="1:12" s="4" customFormat="1" ht="30" customHeight="1">
      <c r="A18" s="8">
        <v>9</v>
      </c>
      <c r="B18" s="23"/>
      <c r="C18" s="20"/>
      <c r="D18" s="23"/>
      <c r="E18" s="19"/>
      <c r="F18" s="13"/>
      <c r="G18" s="19"/>
      <c r="H18" s="19"/>
      <c r="I18" s="19"/>
      <c r="J18" s="22"/>
      <c r="K18" s="8"/>
      <c r="L18" s="8"/>
    </row>
    <row r="19" spans="1:12" s="4" customFormat="1" ht="30" customHeight="1">
      <c r="A19" s="8">
        <v>10</v>
      </c>
      <c r="B19" s="23"/>
      <c r="C19" s="20"/>
      <c r="D19" s="23"/>
      <c r="E19" s="19"/>
      <c r="F19" s="13"/>
      <c r="G19" s="19"/>
      <c r="H19" s="19"/>
      <c r="I19" s="19"/>
      <c r="J19" s="22"/>
      <c r="K19" s="8"/>
      <c r="L19" s="8"/>
    </row>
    <row r="20" spans="1:12" ht="15.95" customHeight="1" thickBot="1">
      <c r="A20" s="78" t="s">
        <v>56</v>
      </c>
      <c r="B20" s="79"/>
      <c r="C20" s="79"/>
      <c r="D20" s="79"/>
      <c r="E20" s="79"/>
      <c r="F20" s="79"/>
      <c r="G20" s="79"/>
      <c r="H20" s="79"/>
      <c r="I20" s="80"/>
      <c r="J20" s="18">
        <f>SUM(J10:J19)</f>
        <v>0</v>
      </c>
      <c r="K20" s="98"/>
      <c r="L20" s="99"/>
    </row>
    <row r="21" spans="1:12" ht="15.75" thickTop="1"/>
    <row r="25" spans="1:12" ht="15.75" customHeight="1"/>
    <row r="30" spans="1:12" ht="38.25" customHeight="1"/>
    <row r="32" spans="1:12" s="4" customFormat="1" ht="30" customHeight="1"/>
    <row r="33" s="4" customFormat="1" ht="30" customHeight="1"/>
    <row r="34" s="4" customFormat="1" ht="30" customHeight="1"/>
    <row r="35" s="4" customFormat="1" ht="48" customHeight="1"/>
    <row r="36" s="4" customFormat="1" ht="48" customHeight="1"/>
    <row r="37" s="4" customFormat="1" ht="48" customHeight="1"/>
    <row r="38" s="4" customFormat="1" ht="30" customHeight="1"/>
    <row r="39" s="4" customFormat="1" ht="30" customHeight="1"/>
    <row r="40" s="4" customFormat="1" ht="30" customHeight="1"/>
    <row r="41" s="4" customFormat="1" ht="30" customHeight="1"/>
    <row r="42" ht="15.95" customHeight="1"/>
    <row r="47" ht="15.75" customHeight="1"/>
    <row r="52" ht="38.25" customHeight="1"/>
    <row r="54" s="4" customFormat="1" ht="30" customHeight="1"/>
    <row r="55" s="4" customFormat="1" ht="30" customHeight="1"/>
    <row r="56" s="4" customFormat="1" ht="30" customHeight="1"/>
    <row r="57" s="4" customFormat="1" ht="30" customHeight="1"/>
    <row r="58" s="4" customFormat="1" ht="30" customHeight="1"/>
    <row r="59" s="4" customFormat="1" ht="30" customHeight="1"/>
    <row r="60" s="4" customFormat="1" ht="30" customHeight="1"/>
    <row r="61" s="4" customFormat="1" ht="36.75" customHeight="1"/>
    <row r="62" s="4" customFormat="1" ht="37.5" customHeight="1"/>
    <row r="63" s="4" customFormat="1" ht="30" customHeight="1"/>
    <row r="64" ht="15.75" customHeight="1"/>
    <row r="69" ht="15.75" customHeight="1"/>
    <row r="74" ht="38.25" customHeight="1"/>
    <row r="76" s="4" customFormat="1" ht="30" customHeight="1"/>
    <row r="77" s="4" customFormat="1" ht="30" customHeight="1"/>
    <row r="78" s="4" customFormat="1" ht="30" customHeight="1"/>
    <row r="79" s="4" customFormat="1" ht="30" customHeight="1"/>
    <row r="80" s="4" customFormat="1" ht="30" customHeight="1"/>
    <row r="81" s="4" customFormat="1" ht="30" customHeight="1"/>
    <row r="82" s="4" customFormat="1" ht="30.75" customHeight="1"/>
    <row r="83" s="4" customFormat="1" ht="34.5" customHeight="1"/>
    <row r="84" s="4" customFormat="1" ht="35.25" customHeight="1"/>
    <row r="85" s="4" customFormat="1" ht="37.5" customHeight="1"/>
    <row r="86" ht="15.75" customHeight="1"/>
    <row r="91" ht="15.75" customHeight="1"/>
    <row r="96" ht="31.5" customHeight="1"/>
    <row r="97" ht="23.25" customHeight="1"/>
    <row r="98" s="4" customFormat="1" ht="36.950000000000003" customHeight="1"/>
    <row r="99" s="4" customFormat="1" ht="36.950000000000003" customHeight="1"/>
    <row r="100" s="4" customFormat="1" ht="36.950000000000003" customHeight="1"/>
    <row r="101" s="4" customFormat="1" ht="36.950000000000003" customHeight="1"/>
    <row r="102" s="17" customFormat="1" ht="30" customHeight="1"/>
    <row r="103" s="17" customFormat="1" ht="30" customHeight="1"/>
    <row r="104" ht="15.75" customHeight="1"/>
    <row r="105" ht="16.5" customHeight="1"/>
  </sheetData>
  <mergeCells count="18">
    <mergeCell ref="I8:I9"/>
    <mergeCell ref="J8:J9"/>
    <mergeCell ref="K8:L8"/>
    <mergeCell ref="A20:I20"/>
    <mergeCell ref="K20:L20"/>
    <mergeCell ref="G8:G9"/>
    <mergeCell ref="H8:H9"/>
    <mergeCell ref="A8:B9"/>
    <mergeCell ref="C8:C9"/>
    <mergeCell ref="D8:D9"/>
    <mergeCell ref="E8:E9"/>
    <mergeCell ref="A2:L2"/>
    <mergeCell ref="A3:L3"/>
    <mergeCell ref="A4:L4"/>
    <mergeCell ref="A5:C5"/>
    <mergeCell ref="A6:F6"/>
    <mergeCell ref="I5:L5"/>
    <mergeCell ref="I6:L6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L38"/>
  <sheetViews>
    <sheetView workbookViewId="0">
      <selection activeCell="A2" sqref="A2:L20"/>
    </sheetView>
  </sheetViews>
  <sheetFormatPr baseColWidth="10" defaultRowHeight="15"/>
  <cols>
    <col min="1" max="1" width="3" customWidth="1"/>
    <col min="2" max="2" width="19.140625" customWidth="1"/>
    <col min="3" max="3" width="8.28515625" customWidth="1"/>
    <col min="4" max="4" width="9.85546875" customWidth="1"/>
    <col min="5" max="5" width="26.5703125" customWidth="1"/>
    <col min="6" max="6" width="17.140625" customWidth="1"/>
    <col min="7" max="7" width="19" customWidth="1"/>
    <col min="8" max="8" width="12.42578125" customWidth="1"/>
    <col min="9" max="9" width="41.85546875" customWidth="1"/>
    <col min="10" max="10" width="10.5703125" customWidth="1"/>
    <col min="11" max="11" width="14.42578125" customWidth="1"/>
    <col min="12" max="12" width="10.85546875" customWidth="1"/>
  </cols>
  <sheetData>
    <row r="2" spans="1:12" ht="18.7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5.75" customHeight="1">
      <c r="A3" s="94" t="s">
        <v>17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15.75" customHeight="1">
      <c r="A4" s="95" t="s">
        <v>18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>
      <c r="A5" s="96"/>
      <c r="B5" s="96"/>
      <c r="C5" s="96"/>
      <c r="D5" s="28"/>
      <c r="E5" s="6"/>
      <c r="F5" s="7"/>
      <c r="G5" s="7"/>
      <c r="H5" s="5"/>
      <c r="I5" s="97" t="s">
        <v>36</v>
      </c>
      <c r="J5" s="97"/>
      <c r="K5" s="97"/>
      <c r="L5" s="97"/>
    </row>
    <row r="6" spans="1:12">
      <c r="A6" s="85" t="s">
        <v>32</v>
      </c>
      <c r="B6" s="85"/>
      <c r="C6" s="85"/>
      <c r="D6" s="85"/>
      <c r="E6" s="85"/>
      <c r="F6" s="85"/>
      <c r="G6" s="7"/>
      <c r="I6" s="86" t="s">
        <v>101</v>
      </c>
      <c r="J6" s="86"/>
      <c r="K6" s="86"/>
      <c r="L6" s="86"/>
    </row>
    <row r="7" spans="1:12">
      <c r="A7" s="6"/>
      <c r="B7" s="6"/>
      <c r="C7" s="6"/>
      <c r="D7" s="6"/>
      <c r="E7" s="6"/>
      <c r="F7" s="7"/>
      <c r="G7" s="7"/>
      <c r="H7" s="5"/>
      <c r="I7" s="5"/>
      <c r="J7" s="6"/>
      <c r="K7" s="5"/>
      <c r="L7" s="10"/>
    </row>
    <row r="8" spans="1:12" ht="25.5" customHeight="1">
      <c r="A8" s="87" t="s">
        <v>21</v>
      </c>
      <c r="B8" s="87"/>
      <c r="C8" s="87" t="s">
        <v>20</v>
      </c>
      <c r="D8" s="88" t="s">
        <v>33</v>
      </c>
      <c r="E8" s="89" t="s">
        <v>22</v>
      </c>
      <c r="F8" s="29" t="s">
        <v>28</v>
      </c>
      <c r="G8" s="90" t="s">
        <v>24</v>
      </c>
      <c r="H8" s="91" t="s">
        <v>25</v>
      </c>
      <c r="I8" s="91" t="s">
        <v>26</v>
      </c>
      <c r="J8" s="91" t="s">
        <v>27</v>
      </c>
      <c r="K8" s="87" t="s">
        <v>29</v>
      </c>
      <c r="L8" s="87"/>
    </row>
    <row r="9" spans="1:12" ht="25.5" customHeight="1">
      <c r="A9" s="87"/>
      <c r="B9" s="87"/>
      <c r="C9" s="87"/>
      <c r="D9" s="88"/>
      <c r="E9" s="89"/>
      <c r="F9" s="30" t="s">
        <v>23</v>
      </c>
      <c r="G9" s="90"/>
      <c r="H9" s="92"/>
      <c r="I9" s="92"/>
      <c r="J9" s="92"/>
      <c r="K9" s="31" t="s">
        <v>30</v>
      </c>
      <c r="L9" s="14" t="s">
        <v>31</v>
      </c>
    </row>
    <row r="10" spans="1:12" ht="30" customHeight="1">
      <c r="A10" s="8">
        <v>1</v>
      </c>
      <c r="B10" s="23"/>
      <c r="C10" s="20"/>
      <c r="D10" s="16"/>
      <c r="E10" s="19"/>
      <c r="F10" s="13"/>
      <c r="G10" s="19"/>
      <c r="H10" s="19"/>
      <c r="I10" s="19"/>
      <c r="J10" s="22"/>
      <c r="K10" s="8"/>
      <c r="L10" s="8"/>
    </row>
    <row r="11" spans="1:12" ht="30" customHeight="1">
      <c r="A11" s="8">
        <v>2</v>
      </c>
      <c r="B11" s="23"/>
      <c r="C11" s="20"/>
      <c r="D11" s="23"/>
      <c r="E11" s="19"/>
      <c r="F11" s="13"/>
      <c r="G11" s="19"/>
      <c r="H11" s="19"/>
      <c r="I11" s="19"/>
      <c r="J11" s="22"/>
      <c r="K11" s="8"/>
      <c r="L11" s="8"/>
    </row>
    <row r="12" spans="1:12" ht="30" customHeight="1">
      <c r="A12" s="8">
        <v>3</v>
      </c>
      <c r="B12" s="23"/>
      <c r="C12" s="20"/>
      <c r="D12" s="23"/>
      <c r="E12" s="19"/>
      <c r="F12" s="13"/>
      <c r="G12" s="19"/>
      <c r="H12" s="19"/>
      <c r="I12" s="19"/>
      <c r="J12" s="22"/>
      <c r="K12" s="8"/>
      <c r="L12" s="8"/>
    </row>
    <row r="13" spans="1:12" ht="30" customHeight="1">
      <c r="A13" s="8">
        <v>4</v>
      </c>
      <c r="B13" s="23"/>
      <c r="C13" s="20"/>
      <c r="D13" s="23"/>
      <c r="E13" s="19"/>
      <c r="F13" s="13"/>
      <c r="G13" s="19"/>
      <c r="H13" s="21"/>
      <c r="I13" s="19"/>
      <c r="J13" s="22"/>
      <c r="K13" s="8"/>
      <c r="L13" s="8"/>
    </row>
    <row r="14" spans="1:12" ht="30" customHeight="1">
      <c r="A14" s="8">
        <v>5</v>
      </c>
      <c r="B14" s="23"/>
      <c r="C14" s="20"/>
      <c r="D14" s="23"/>
      <c r="E14" s="19"/>
      <c r="F14" s="13"/>
      <c r="G14" s="19"/>
      <c r="H14" s="21"/>
      <c r="I14" s="19"/>
      <c r="J14" s="22"/>
      <c r="K14" s="8"/>
      <c r="L14" s="8"/>
    </row>
    <row r="15" spans="1:12" ht="30" customHeight="1">
      <c r="A15" s="8">
        <v>6</v>
      </c>
      <c r="B15" s="23"/>
      <c r="C15" s="20"/>
      <c r="D15" s="23"/>
      <c r="E15" s="19"/>
      <c r="F15" s="13"/>
      <c r="G15" s="19"/>
      <c r="H15" s="19"/>
      <c r="I15" s="19"/>
      <c r="J15" s="22"/>
      <c r="K15" s="8"/>
      <c r="L15" s="8"/>
    </row>
    <row r="16" spans="1:12" ht="30" customHeight="1">
      <c r="A16" s="8">
        <v>7</v>
      </c>
      <c r="B16" s="23"/>
      <c r="C16" s="20"/>
      <c r="D16" s="23"/>
      <c r="E16" s="19"/>
      <c r="F16" s="13"/>
      <c r="G16" s="19"/>
      <c r="H16" s="19"/>
      <c r="I16" s="19"/>
      <c r="J16" s="22"/>
      <c r="K16" s="8"/>
      <c r="L16" s="8"/>
    </row>
    <row r="17" spans="1:12" ht="30" customHeight="1">
      <c r="A17" s="8">
        <v>8</v>
      </c>
      <c r="B17" s="23"/>
      <c r="C17" s="20"/>
      <c r="D17" s="23"/>
      <c r="E17" s="19"/>
      <c r="F17" s="13"/>
      <c r="G17" s="19"/>
      <c r="H17" s="19"/>
      <c r="I17" s="19"/>
      <c r="J17" s="22"/>
      <c r="K17" s="8"/>
      <c r="L17" s="8"/>
    </row>
    <row r="18" spans="1:12" ht="30" customHeight="1">
      <c r="A18" s="8">
        <v>9</v>
      </c>
      <c r="B18" s="23"/>
      <c r="C18" s="20"/>
      <c r="D18" s="23"/>
      <c r="E18" s="19"/>
      <c r="F18" s="13"/>
      <c r="G18" s="19"/>
      <c r="H18" s="19"/>
      <c r="I18" s="19"/>
      <c r="J18" s="22"/>
      <c r="K18" s="8"/>
      <c r="L18" s="8"/>
    </row>
    <row r="19" spans="1:12" ht="30" customHeight="1">
      <c r="A19" s="8">
        <v>10</v>
      </c>
      <c r="B19" s="23"/>
      <c r="C19" s="20"/>
      <c r="D19" s="23"/>
      <c r="E19" s="19"/>
      <c r="F19" s="13"/>
      <c r="G19" s="19"/>
      <c r="H19" s="19"/>
      <c r="I19" s="19"/>
      <c r="J19" s="22"/>
      <c r="K19" s="8"/>
      <c r="L19" s="8"/>
    </row>
    <row r="20" spans="1:12" ht="15.95" customHeight="1" thickBot="1">
      <c r="A20" s="78" t="s">
        <v>56</v>
      </c>
      <c r="B20" s="79"/>
      <c r="C20" s="79"/>
      <c r="D20" s="79"/>
      <c r="E20" s="79"/>
      <c r="F20" s="79"/>
      <c r="G20" s="79"/>
      <c r="H20" s="79"/>
      <c r="I20" s="80"/>
      <c r="J20" s="18">
        <f>SUM(J10:J19)</f>
        <v>0</v>
      </c>
      <c r="K20" s="98"/>
      <c r="L20" s="99"/>
    </row>
    <row r="21" spans="1:12" ht="20.100000000000001" customHeight="1" thickTop="1"/>
    <row r="26" spans="1:12" ht="15.75" customHeight="1"/>
    <row r="31" spans="1:12" ht="25.5" customHeight="1"/>
    <row r="33" ht="59.25" customHeight="1"/>
    <row r="34" ht="30" customHeight="1"/>
    <row r="35" ht="30" customHeight="1"/>
    <row r="36" ht="30" customHeight="1"/>
    <row r="37" ht="20.100000000000001" customHeight="1"/>
    <row r="38" ht="20.100000000000001" customHeight="1"/>
  </sheetData>
  <mergeCells count="18">
    <mergeCell ref="J8:J9"/>
    <mergeCell ref="K8:L8"/>
    <mergeCell ref="K20:L20"/>
    <mergeCell ref="A20:I20"/>
    <mergeCell ref="A2:L2"/>
    <mergeCell ref="A3:L3"/>
    <mergeCell ref="A4:L4"/>
    <mergeCell ref="A5:C5"/>
    <mergeCell ref="I5:L5"/>
    <mergeCell ref="A6:F6"/>
    <mergeCell ref="I6:L6"/>
    <mergeCell ref="A8:B9"/>
    <mergeCell ref="C8:C9"/>
    <mergeCell ref="D8:D9"/>
    <mergeCell ref="E8:E9"/>
    <mergeCell ref="G8:G9"/>
    <mergeCell ref="H8:H9"/>
    <mergeCell ref="I8:I9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1"/>
  <sheetViews>
    <sheetView workbookViewId="0">
      <selection activeCell="B15" sqref="B15"/>
    </sheetView>
  </sheetViews>
  <sheetFormatPr baseColWidth="10" defaultRowHeight="15"/>
  <cols>
    <col min="1" max="1" width="3" customWidth="1"/>
    <col min="2" max="2" width="19.140625" customWidth="1"/>
    <col min="3" max="3" width="8.28515625" customWidth="1"/>
    <col min="4" max="4" width="9.85546875" customWidth="1"/>
    <col min="5" max="5" width="26.5703125" customWidth="1"/>
    <col min="6" max="6" width="17.140625" customWidth="1"/>
    <col min="7" max="7" width="19" customWidth="1"/>
    <col min="8" max="8" width="12.42578125" customWidth="1"/>
    <col min="9" max="9" width="41.85546875" customWidth="1"/>
    <col min="10" max="10" width="10.5703125" customWidth="1"/>
    <col min="11" max="11" width="14.42578125" customWidth="1"/>
    <col min="12" max="12" width="10.85546875" customWidth="1"/>
  </cols>
  <sheetData>
    <row r="1" spans="1:12" ht="16.5" customHeight="1"/>
    <row r="2" spans="1:12" ht="18.7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5.75">
      <c r="A3" s="94" t="s">
        <v>17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>
      <c r="A4" s="95" t="s">
        <v>18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>
      <c r="A5" s="96"/>
      <c r="B5" s="96"/>
      <c r="C5" s="96"/>
      <c r="D5" s="28"/>
      <c r="E5" s="6"/>
      <c r="F5" s="7"/>
      <c r="G5" s="7"/>
      <c r="H5" s="5"/>
      <c r="I5" s="97" t="s">
        <v>39</v>
      </c>
      <c r="J5" s="97"/>
      <c r="K5" s="97"/>
      <c r="L5" s="97"/>
    </row>
    <row r="6" spans="1:12">
      <c r="A6" s="85" t="s">
        <v>32</v>
      </c>
      <c r="B6" s="85"/>
      <c r="C6" s="85"/>
      <c r="D6" s="85"/>
      <c r="E6" s="85"/>
      <c r="F6" s="85"/>
      <c r="G6" s="7"/>
      <c r="I6" s="86" t="s">
        <v>102</v>
      </c>
      <c r="J6" s="86"/>
      <c r="K6" s="86"/>
      <c r="L6" s="86"/>
    </row>
    <row r="7" spans="1:12">
      <c r="A7" s="6"/>
      <c r="B7" s="6"/>
      <c r="C7" s="6"/>
      <c r="D7" s="6"/>
      <c r="E7" s="6"/>
      <c r="F7" s="7"/>
      <c r="G7" s="7"/>
      <c r="H7" s="5"/>
      <c r="I7" s="5"/>
      <c r="J7" s="6"/>
      <c r="K7" s="5"/>
      <c r="L7" s="10"/>
    </row>
    <row r="8" spans="1:12" ht="25.5">
      <c r="A8" s="87" t="s">
        <v>21</v>
      </c>
      <c r="B8" s="87"/>
      <c r="C8" s="87" t="s">
        <v>20</v>
      </c>
      <c r="D8" s="88" t="s">
        <v>33</v>
      </c>
      <c r="E8" s="89" t="s">
        <v>22</v>
      </c>
      <c r="F8" s="29" t="s">
        <v>28</v>
      </c>
      <c r="G8" s="90" t="s">
        <v>24</v>
      </c>
      <c r="H8" s="91" t="s">
        <v>25</v>
      </c>
      <c r="I8" s="91" t="s">
        <v>26</v>
      </c>
      <c r="J8" s="91" t="s">
        <v>27</v>
      </c>
      <c r="K8" s="87" t="s">
        <v>29</v>
      </c>
      <c r="L8" s="87"/>
    </row>
    <row r="9" spans="1:12" ht="24">
      <c r="A9" s="87"/>
      <c r="B9" s="87"/>
      <c r="C9" s="87"/>
      <c r="D9" s="88"/>
      <c r="E9" s="89"/>
      <c r="F9" s="30" t="s">
        <v>23</v>
      </c>
      <c r="G9" s="90"/>
      <c r="H9" s="92"/>
      <c r="I9" s="92"/>
      <c r="J9" s="92"/>
      <c r="K9" s="31" t="s">
        <v>30</v>
      </c>
      <c r="L9" s="14" t="s">
        <v>31</v>
      </c>
    </row>
    <row r="10" spans="1:12" ht="30" customHeight="1">
      <c r="A10" s="8">
        <v>1</v>
      </c>
      <c r="B10" s="23"/>
      <c r="C10" s="20"/>
      <c r="D10" s="16"/>
      <c r="E10" s="19"/>
      <c r="F10" s="13"/>
      <c r="G10" s="19"/>
      <c r="H10" s="19"/>
      <c r="I10" s="19"/>
      <c r="J10" s="22"/>
      <c r="K10" s="8"/>
      <c r="L10" s="8"/>
    </row>
    <row r="11" spans="1:12" ht="30" customHeight="1">
      <c r="A11" s="8">
        <v>2</v>
      </c>
      <c r="B11" s="23"/>
      <c r="C11" s="20"/>
      <c r="D11" s="23"/>
      <c r="E11" s="19"/>
      <c r="F11" s="13"/>
      <c r="G11" s="19"/>
      <c r="H11" s="19"/>
      <c r="I11" s="19"/>
      <c r="J11" s="22"/>
      <c r="K11" s="8"/>
      <c r="L11" s="8"/>
    </row>
    <row r="12" spans="1:12" ht="30" customHeight="1">
      <c r="A12" s="8">
        <v>3</v>
      </c>
      <c r="B12" s="23"/>
      <c r="C12" s="20"/>
      <c r="D12" s="23"/>
      <c r="E12" s="19"/>
      <c r="F12" s="13"/>
      <c r="G12" s="19"/>
      <c r="H12" s="19"/>
      <c r="I12" s="19"/>
      <c r="J12" s="22"/>
      <c r="K12" s="8"/>
      <c r="L12" s="8"/>
    </row>
    <row r="13" spans="1:12" ht="30" customHeight="1">
      <c r="A13" s="8">
        <v>4</v>
      </c>
      <c r="B13" s="23"/>
      <c r="C13" s="20"/>
      <c r="D13" s="23"/>
      <c r="E13" s="19"/>
      <c r="F13" s="13"/>
      <c r="G13" s="19"/>
      <c r="H13" s="21"/>
      <c r="I13" s="19"/>
      <c r="J13" s="22"/>
      <c r="K13" s="8"/>
      <c r="L13" s="8"/>
    </row>
    <row r="14" spans="1:12" ht="30" customHeight="1">
      <c r="A14" s="8">
        <v>5</v>
      </c>
      <c r="B14" s="23"/>
      <c r="C14" s="20"/>
      <c r="D14" s="23"/>
      <c r="E14" s="19"/>
      <c r="F14" s="13"/>
      <c r="G14" s="19"/>
      <c r="H14" s="21"/>
      <c r="I14" s="19"/>
      <c r="J14" s="22"/>
      <c r="K14" s="8"/>
      <c r="L14" s="8"/>
    </row>
    <row r="15" spans="1:12" ht="30" customHeight="1">
      <c r="A15" s="8">
        <v>6</v>
      </c>
      <c r="B15" s="23"/>
      <c r="C15" s="20"/>
      <c r="D15" s="23"/>
      <c r="E15" s="19"/>
      <c r="F15" s="13"/>
      <c r="G15" s="19"/>
      <c r="H15" s="19"/>
      <c r="I15" s="19"/>
      <c r="J15" s="22"/>
      <c r="K15" s="8"/>
      <c r="L15" s="8"/>
    </row>
    <row r="16" spans="1:12" ht="30" customHeight="1">
      <c r="A16" s="8">
        <v>7</v>
      </c>
      <c r="B16" s="23"/>
      <c r="C16" s="20"/>
      <c r="D16" s="23"/>
      <c r="E16" s="19"/>
      <c r="F16" s="13"/>
      <c r="G16" s="19"/>
      <c r="H16" s="19"/>
      <c r="I16" s="19"/>
      <c r="J16" s="22"/>
      <c r="K16" s="8"/>
      <c r="L16" s="8"/>
    </row>
    <row r="17" spans="1:12" ht="30" customHeight="1">
      <c r="A17" s="8">
        <v>8</v>
      </c>
      <c r="B17" s="23"/>
      <c r="C17" s="20"/>
      <c r="D17" s="23"/>
      <c r="E17" s="19"/>
      <c r="F17" s="13"/>
      <c r="G17" s="19"/>
      <c r="H17" s="19"/>
      <c r="I17" s="19"/>
      <c r="J17" s="22"/>
      <c r="K17" s="8"/>
      <c r="L17" s="8"/>
    </row>
    <row r="18" spans="1:12" ht="30" customHeight="1">
      <c r="A18" s="8">
        <v>9</v>
      </c>
      <c r="B18" s="23"/>
      <c r="C18" s="20"/>
      <c r="D18" s="23"/>
      <c r="E18" s="19"/>
      <c r="F18" s="13"/>
      <c r="G18" s="19"/>
      <c r="H18" s="19"/>
      <c r="I18" s="19"/>
      <c r="J18" s="22"/>
      <c r="K18" s="8"/>
      <c r="L18" s="8"/>
    </row>
    <row r="19" spans="1:12" ht="30" customHeight="1">
      <c r="A19" s="8">
        <v>10</v>
      </c>
      <c r="B19" s="23"/>
      <c r="C19" s="20"/>
      <c r="D19" s="23"/>
      <c r="E19" s="19"/>
      <c r="F19" s="13"/>
      <c r="G19" s="19"/>
      <c r="H19" s="19"/>
      <c r="I19" s="19"/>
      <c r="J19" s="22"/>
      <c r="K19" s="8"/>
      <c r="L19" s="8"/>
    </row>
    <row r="20" spans="1:12" ht="15.95" customHeight="1" thickBot="1">
      <c r="A20" s="78" t="s">
        <v>56</v>
      </c>
      <c r="B20" s="79"/>
      <c r="C20" s="79"/>
      <c r="D20" s="79"/>
      <c r="E20" s="79"/>
      <c r="F20" s="79"/>
      <c r="G20" s="79"/>
      <c r="H20" s="79"/>
      <c r="I20" s="80"/>
      <c r="J20" s="18">
        <f>SUM(J10:J19)</f>
        <v>0</v>
      </c>
      <c r="K20" s="98"/>
      <c r="L20" s="99"/>
    </row>
    <row r="21" spans="1:12" ht="15.75" thickTop="1"/>
  </sheetData>
  <mergeCells count="18">
    <mergeCell ref="A2:L2"/>
    <mergeCell ref="A5:C5"/>
    <mergeCell ref="I5:L5"/>
    <mergeCell ref="A6:F6"/>
    <mergeCell ref="I6:L6"/>
    <mergeCell ref="A3:L3"/>
    <mergeCell ref="A4:L4"/>
    <mergeCell ref="H8:H9"/>
    <mergeCell ref="I8:I9"/>
    <mergeCell ref="J8:J9"/>
    <mergeCell ref="K8:L8"/>
    <mergeCell ref="A20:I20"/>
    <mergeCell ref="K20:L20"/>
    <mergeCell ref="A8:B9"/>
    <mergeCell ref="C8:C9"/>
    <mergeCell ref="D8:D9"/>
    <mergeCell ref="E8:E9"/>
    <mergeCell ref="G8:G9"/>
  </mergeCells>
  <printOptions horizontalCentered="1"/>
  <pageMargins left="1.4960629921259843" right="0.70866141732283472" top="0.94488188976377963" bottom="0.74803149606299213" header="0.31496062992125984" footer="0.31496062992125984"/>
  <pageSetup paperSize="5" scale="8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 MARZO</vt:lpstr>
      <vt:lpstr>ABRIL</vt:lpstr>
      <vt:lpstr>MAYO</vt:lpstr>
      <vt:lpstr>JUNIO</vt:lpstr>
      <vt:lpstr>JULIO</vt:lpstr>
      <vt:lpstr>AGOSTO</vt:lpstr>
      <vt:lpstr>SETIEMBRE</vt:lpstr>
      <vt:lpstr>OCTUBRE</vt:lpstr>
      <vt:lpstr>NOVIEMBRE</vt:lpstr>
      <vt:lpstr>DICIEMBRE</vt:lpstr>
    </vt:vector>
  </TitlesOfParts>
  <Company>Luffi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Talento Humano</cp:lastModifiedBy>
  <cp:lastPrinted>2017-05-12T11:18:19Z</cp:lastPrinted>
  <dcterms:created xsi:type="dcterms:W3CDTF">2015-02-05T07:24:46Z</dcterms:created>
  <dcterms:modified xsi:type="dcterms:W3CDTF">2017-05-18T18:41:47Z</dcterms:modified>
</cp:coreProperties>
</file>