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6.xml" ContentType="application/vnd.openxmlformats-officedocument.drawing+xml"/>
  <Override PartName="/xl/embeddings/oleObject13.bin" ContentType="application/vnd.openxmlformats-officedocument.oleObject"/>
  <Override PartName="/xl/drawings/drawing7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8.xml" ContentType="application/vnd.openxmlformats-officedocument.drawing+xml"/>
  <Override PartName="/xl/embeddings/oleObject19.bin" ContentType="application/vnd.openxmlformats-officedocument.oleObject"/>
  <Override PartName="/xl/drawings/drawing9.xml" ContentType="application/vnd.openxmlformats-officedocument.drawing+xml"/>
  <Override PartName="/xl/embeddings/oleObject20.bin" ContentType="application/vnd.openxmlformats-officedocument.oleObject"/>
  <Override PartName="/xl/drawings/drawing10.xml" ContentType="application/vnd.openxmlformats-officedocument.drawing+xml"/>
  <Override PartName="/xl/embeddings/oleObject2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20730" windowHeight="10305" firstSheet="7" activeTab="10"/>
  </bookViews>
  <sheets>
    <sheet name="F.C.09 CONSTRUCCIONES" sheetId="1" r:id="rId1"/>
    <sheet name="F.C 05 CONSTRUCCIONES" sheetId="2" r:id="rId2"/>
    <sheet name="F.C. 04 EQUIPOS INFORMATICOS" sheetId="3" r:id="rId3"/>
    <sheet name="F.C 05 EQUIPOS INFORMATICOS" sheetId="4" r:id="rId4"/>
    <sheet name="F.C.03 EQUIPOS INFORMATICOS" sheetId="5" r:id="rId5"/>
    <sheet name="F.C.04 MUEBLES DE OFICINA" sheetId="6" r:id="rId6"/>
    <sheet name="F.C.05 MUEBLES DE OFICINA" sheetId="7" r:id="rId7"/>
    <sheet name="F.C.3 MUEBLES DE OFICINA" sheetId="8" r:id="rId8"/>
    <sheet name="F.C.04 AIRE ACONDICIONADO" sheetId="9" r:id="rId9"/>
    <sheet name="F.C.05 AIRE ACONDICIONADO" sheetId="10" r:id="rId10"/>
    <sheet name="F.C.03 AIRE ACONDICIONADO" sheetId="11" r:id="rId11"/>
  </sheets>
  <definedNames>
    <definedName name="_xlnm.Print_Area" localSheetId="1">'F.C 05 CONSTRUCCIONES'!$A$1:$L$201</definedName>
  </definedNames>
  <calcPr calcId="145621"/>
</workbook>
</file>

<file path=xl/calcChain.xml><?xml version="1.0" encoding="utf-8"?>
<calcChain xmlns="http://schemas.openxmlformats.org/spreadsheetml/2006/main">
  <c r="I14" i="10" l="1"/>
  <c r="I14" i="7"/>
  <c r="I15" i="4"/>
  <c r="I14" i="4"/>
  <c r="I13" i="2"/>
  <c r="AD66" i="1" l="1"/>
  <c r="Y102" i="1"/>
  <c r="I31" i="11"/>
  <c r="I20" i="10"/>
  <c r="K29" i="9"/>
  <c r="I30" i="8" l="1"/>
  <c r="I64" i="8" s="1"/>
  <c r="I99" i="8" s="1"/>
  <c r="I134" i="8" s="1"/>
  <c r="I164" i="8" s="1"/>
  <c r="K98" i="6"/>
  <c r="K133" i="6" s="1"/>
  <c r="K163" i="6" s="1"/>
  <c r="K63" i="6"/>
  <c r="K29" i="6"/>
  <c r="I27" i="5"/>
  <c r="I58" i="5" s="1"/>
  <c r="K52" i="3"/>
  <c r="K25" i="3"/>
  <c r="I20" i="7" l="1"/>
  <c r="I20" i="4" l="1"/>
  <c r="I19" i="2"/>
  <c r="Y67" i="1" l="1"/>
  <c r="Y32" i="1"/>
</calcChain>
</file>

<file path=xl/sharedStrings.xml><?xml version="1.0" encoding="utf-8"?>
<sst xmlns="http://schemas.openxmlformats.org/spreadsheetml/2006/main" count="2119" uniqueCount="337">
  <si>
    <t>HOJA DE COSTOS DE INVERSIONES</t>
  </si>
  <si>
    <t>CONTROL  DE  ETAPAS  DEL  PROCESO  DE  CONSTRUCCION</t>
  </si>
  <si>
    <r>
      <t xml:space="preserve">Lugar: </t>
    </r>
    <r>
      <rPr>
        <sz val="10"/>
        <rFont val="Arial"/>
        <family val="2"/>
      </rPr>
      <t>Villa Hayes</t>
    </r>
  </si>
  <si>
    <t>Hoja Nº: 1</t>
  </si>
  <si>
    <t>F.C. -  09</t>
  </si>
  <si>
    <t xml:space="preserve">Liquidación de Costos por Administración </t>
  </si>
  <si>
    <t>Importe de la contratación adjudicada</t>
  </si>
  <si>
    <t xml:space="preserve">Entidad </t>
  </si>
  <si>
    <t>22-15</t>
  </si>
  <si>
    <t xml:space="preserve">Gobernacion de Presidente Hayes </t>
  </si>
  <si>
    <t>Por materiales…………………………..</t>
  </si>
  <si>
    <t>Gs.</t>
  </si>
  <si>
    <t>Unid. Jerarq.</t>
  </si>
  <si>
    <t>Por mano de obras…………………….</t>
  </si>
  <si>
    <t>Repartición</t>
  </si>
  <si>
    <t>2-2</t>
  </si>
  <si>
    <t>Secretaria de Obras</t>
  </si>
  <si>
    <t>Por gastos indirectos…………………..</t>
  </si>
  <si>
    <t>Dependencia</t>
  </si>
  <si>
    <t>Area</t>
  </si>
  <si>
    <t>Costo Total</t>
  </si>
  <si>
    <t>Valor Total .......Gs.</t>
  </si>
  <si>
    <t>Cuenta</t>
  </si>
  <si>
    <t>Obras en Construccion</t>
  </si>
  <si>
    <t>Obra</t>
  </si>
  <si>
    <t>Fecha de Iniciación    .........................</t>
  </si>
  <si>
    <t>Subcuenta</t>
  </si>
  <si>
    <t>Proyecto N°</t>
  </si>
  <si>
    <t xml:space="preserve">Fecha de Terminación.........................    </t>
  </si>
  <si>
    <t>ITEM</t>
  </si>
  <si>
    <t>INSTRUMENTO  (10)</t>
  </si>
  <si>
    <t xml:space="preserve">P R O C E S O     D E    L O S     C E R T I F I C A D O S    D E    O B R AS  </t>
  </si>
  <si>
    <t xml:space="preserve">FECHA </t>
  </si>
  <si>
    <t>TIPO</t>
  </si>
  <si>
    <t>N°</t>
  </si>
  <si>
    <t>CERTIFICACION Nº</t>
  </si>
  <si>
    <t>TOTAL</t>
  </si>
  <si>
    <t xml:space="preserve"> TOTALES</t>
  </si>
  <si>
    <t xml:space="preserve">  ____________________</t>
  </si>
  <si>
    <t xml:space="preserve">    ___________________</t>
  </si>
  <si>
    <t xml:space="preserve">          ______________________</t>
  </si>
  <si>
    <t xml:space="preserve">   Contador de Costos</t>
  </si>
  <si>
    <t>Fiscalizador de Obras</t>
  </si>
  <si>
    <t xml:space="preserve">       Jefe de Patrimonio</t>
  </si>
  <si>
    <t xml:space="preserve">                Director Administrativo  </t>
  </si>
  <si>
    <t>Construccion a favor de 3 A Construcciones, según factura nº 146 y planilla nº 1092.</t>
  </si>
  <si>
    <t>Construccion a favor de 3 A Construcciones, según factura nº 146 y planilla nº 1091.</t>
  </si>
  <si>
    <t>Construccion a favor de HM Construcciones, Obra Salon Auditorio Benjamin Aceval, según factura nº 190 y planilla nº 1159.</t>
  </si>
  <si>
    <t>Construccion a favor de Javier Rodrigo Gonzalez, Obra Polideportivo Campo Aceval, según factura nº 332.</t>
  </si>
  <si>
    <t>Construccion a favor de Javier Rodrigo Gonzalez, Obra Polideportivo Campo Aceval, según factura nº 341 y planilla nº 407.</t>
  </si>
  <si>
    <t>Construccion a favor de Javier Rodrigo Gonzalez, Obra Polideprtivo Campo Aceval, según factura nº 351.</t>
  </si>
  <si>
    <t>Construccion a favor de COTEBRAS, obra Ampliacion de la Parroquia Santa Teresita, según factura nº 222 y planilla nº 344.</t>
  </si>
  <si>
    <t>Construccion a favor de Javier Rodrigo Gonzalez, Obra Polideportivo Campo Aceval, según factura nº 366 y planilla nº 87</t>
  </si>
  <si>
    <t>Construccion a favor de 3 A Construcciones, Obra Muralla Club Union, según factura nº 143 y planilla nº 1082.</t>
  </si>
  <si>
    <t>Construccion a favor de E.C.I , Obra Terminacion Centro Cultural Melodia, según factura nº 248 y planilla nº 1139.</t>
  </si>
  <si>
    <t>Construccion a favor de Ramon Amado Peralta. Obra Ampliacion Tinglado Parroquial, según factura nº 320 y planilla nº 1153.</t>
  </si>
  <si>
    <t>Construccion a favor de Javier Rodrigo Silvero, Obra Polideportivo Campo Aceval, según factura nº y planilla nº 1138.</t>
  </si>
  <si>
    <t>Por construcción ……………..…Gs.</t>
  </si>
  <si>
    <t>Por instalac.en Gral……………...Gs.</t>
  </si>
  <si>
    <t>Por equipam. en Gral………...…..Gs.</t>
  </si>
  <si>
    <t>Por equipam. en Gral………..…..Gs.</t>
  </si>
  <si>
    <t>Por instalac.en Gral……….….....Gs.</t>
  </si>
  <si>
    <t>Por construcción ………….....…Gs.</t>
  </si>
  <si>
    <t>Construccion a favor de Javier Rodrigo Gonzalez, Obra Polideportivo Campo Aceval, según factura nº 362 y planilla nº 1093.</t>
  </si>
  <si>
    <t>Construccion a favor de 3 A Construcciones, Obra Calle Empedrada Cerrito, según factura nº 153 y planilla nº 1218.</t>
  </si>
  <si>
    <t>Construccion a favor de Mirna Celeste Coronel, obra Local de Ciegos Py, según factura nº 1565 y planilla nº 1220.</t>
  </si>
  <si>
    <t>Construccion a favor de 3A Construcciones, Obra Calle Empedrada Cerrito, según factura nº 156 y planilla nº 1231.</t>
  </si>
  <si>
    <t>Construccion a favor de 3 A Construcciones, Obra Pavimento calle Carlos Antonio Lopez,según factura nº 155 y planilla nº 1229.</t>
  </si>
  <si>
    <t>Construccion a favor de 3 A Construcciones, Obra Polideportivo Tte. Esteban Martinez, según factura nº 154 y planilla nº 1228.</t>
  </si>
  <si>
    <t>Construccion a favor de 3 A Construcciones, Obra Muralla Club Union, según factura nº 157 y planilla nº 1227.</t>
  </si>
  <si>
    <t>Construccion a favor de Edgar Isidro Mendoza, Obra Empedrado Benjamin Aceval, según factura nº 341 y planilla nº 1238.</t>
  </si>
  <si>
    <t>Construccion a favor de Edgar Isidro Mendoza, Obra Empedrado Benjamin Aceval, según factura nº 341 y planilla nº 1237.</t>
  </si>
  <si>
    <t>Construccion a favor de Reinalda Cervian, Obra Tinglado y Muralla Club 29 de Setiembre, según factura nº 255 y planilla nº 1242</t>
  </si>
  <si>
    <t>Construccion a favor de Reinalda Cervian, Obra Tinglado y Muralla Club 29 de Setiembre, según factura nº 257 y planilla nº 1243</t>
  </si>
  <si>
    <t>Hoja Nº: 2</t>
  </si>
  <si>
    <t>Hoja Nº: 3</t>
  </si>
  <si>
    <t>MOVIMIENTO DE BIENES DE USO</t>
  </si>
  <si>
    <t>Hoja N°: 4</t>
  </si>
  <si>
    <t>F.C. N° 4</t>
  </si>
  <si>
    <t>DEPENDENCIA REMITENTE</t>
  </si>
  <si>
    <t xml:space="preserve"> </t>
  </si>
  <si>
    <t xml:space="preserve">Fecha: </t>
  </si>
  <si>
    <t>ENTIDAD</t>
  </si>
  <si>
    <t>GOBERNACION XV DPTO. PDTE. HAYES</t>
  </si>
  <si>
    <t xml:space="preserve">  ORIGEN O MOVIMIENTO</t>
  </si>
  <si>
    <t>REPATICION</t>
  </si>
  <si>
    <t>DIRECCION DE ADMINISTRACION Y FINANZAS</t>
  </si>
  <si>
    <t>A……..ALTA</t>
  </si>
  <si>
    <t>C…..COMPRA</t>
  </si>
  <si>
    <t>REPARTICION</t>
  </si>
  <si>
    <t>DEPENDENCIA</t>
  </si>
  <si>
    <t>B……..BAJA</t>
  </si>
  <si>
    <t>T...TRASPASO</t>
  </si>
  <si>
    <t>LUGAR</t>
  </si>
  <si>
    <t>VILLA HAYES</t>
  </si>
  <si>
    <t>Cuenta Mayor</t>
  </si>
  <si>
    <t>Sub Cuenta</t>
  </si>
  <si>
    <t>Especificación</t>
  </si>
  <si>
    <t>Descripción</t>
  </si>
  <si>
    <t>Instrumento</t>
  </si>
  <si>
    <t>N° de Rotulado</t>
  </si>
  <si>
    <t>Cantidad</t>
  </si>
  <si>
    <t>Valor Unitario</t>
  </si>
  <si>
    <t xml:space="preserve">Valor Total </t>
  </si>
  <si>
    <t>Fecha de Incorporación o  Movimiento</t>
  </si>
  <si>
    <t>Años de Vida Util</t>
  </si>
  <si>
    <t>Origen o Movimiento</t>
  </si>
  <si>
    <t>Fecha</t>
  </si>
  <si>
    <t>Tipo</t>
  </si>
  <si>
    <t>Nº</t>
  </si>
  <si>
    <t>26105</t>
  </si>
  <si>
    <t>EQUIPOS DE COMPUTACION</t>
  </si>
  <si>
    <t>Factura</t>
  </si>
  <si>
    <t>C</t>
  </si>
  <si>
    <t xml:space="preserve">T O T A L E S </t>
  </si>
  <si>
    <t xml:space="preserve">DPTO. DE PATRIMONIO E INVENTARIO     </t>
  </si>
  <si>
    <t>DIRECCION  DE ADMINISTRACION Y FINANZAS</t>
  </si>
  <si>
    <t xml:space="preserve">               </t>
  </si>
  <si>
    <t xml:space="preserve">                                         GOBERNADOR</t>
  </si>
  <si>
    <t xml:space="preserve">    LUZ BELLA ZIMMERLIZ ARANDA</t>
  </si>
  <si>
    <t xml:space="preserve">               LIC. SONIA  DOLORES  ZELAYA </t>
  </si>
  <si>
    <t xml:space="preserve">          ANTONIO RAMON SALDIVAR BOBADILLA</t>
  </si>
  <si>
    <t>CONSOLIDACION DE BIENES DE USO</t>
  </si>
  <si>
    <t>Hoja N° 1</t>
  </si>
  <si>
    <t>Entidad:</t>
  </si>
  <si>
    <t>GOBERNACION DEL XV DEPARTAMENTO DE PRESIDENTE HAYES</t>
  </si>
  <si>
    <t xml:space="preserve">AÑO: </t>
  </si>
  <si>
    <t>CUENTA</t>
  </si>
  <si>
    <t>NOMBRE DE LA CUENTA</t>
  </si>
  <si>
    <t>SALDO ANTERIOR</t>
  </si>
  <si>
    <t>VALORES</t>
  </si>
  <si>
    <t>DESCRIPCION</t>
  </si>
  <si>
    <t>COMPRA</t>
  </si>
  <si>
    <t>ALTA</t>
  </si>
  <si>
    <t>BAJA</t>
  </si>
  <si>
    <t>TRASPASO</t>
  </si>
  <si>
    <t>DONACION</t>
  </si>
  <si>
    <t>TIDAD</t>
  </si>
  <si>
    <t>UNITARIO</t>
  </si>
  <si>
    <t>(11)</t>
  </si>
  <si>
    <t>(14)</t>
  </si>
  <si>
    <t>(15)</t>
  </si>
  <si>
    <t>(16)</t>
  </si>
  <si>
    <t>26301.02</t>
  </si>
  <si>
    <t>CONSTRUCCION DE OBRAS DE USO PUBLICO</t>
  </si>
  <si>
    <t xml:space="preserve">            …..……………………………………..</t>
  </si>
  <si>
    <t>INVENTARIO DE BIENES DE USO</t>
  </si>
  <si>
    <r>
      <rPr>
        <b/>
        <sz val="9"/>
        <rFont val="Arial"/>
        <family val="2"/>
      </rPr>
      <t>Fecha:</t>
    </r>
    <r>
      <rPr>
        <sz val="9"/>
        <rFont val="Arial"/>
        <family val="2"/>
      </rPr>
      <t xml:space="preserve">  </t>
    </r>
  </si>
  <si>
    <t>F.C. N° 3</t>
  </si>
  <si>
    <r>
      <rPr>
        <b/>
        <sz val="9"/>
        <rFont val="Arial"/>
        <family val="2"/>
      </rPr>
      <t>Lugar:</t>
    </r>
    <r>
      <rPr>
        <sz val="9"/>
        <rFont val="Arial"/>
        <family val="2"/>
      </rPr>
      <t xml:space="preserve"> VILLA HAYES</t>
    </r>
  </si>
  <si>
    <t>ESTADO DE CONSERVACION</t>
  </si>
  <si>
    <t>BIENES</t>
  </si>
  <si>
    <t>22</t>
  </si>
  <si>
    <t>GOBIERNOS DEPARTAMENTALES</t>
  </si>
  <si>
    <t xml:space="preserve">   E…….Excelente</t>
  </si>
  <si>
    <t>NR……..No Registrado</t>
  </si>
  <si>
    <t>UNIDAD JERARGICA</t>
  </si>
  <si>
    <t>15</t>
  </si>
  <si>
    <t>GOBERNACION DE PRESIDENTE HAYES</t>
  </si>
  <si>
    <t>MB…….Muy Bueno</t>
  </si>
  <si>
    <t xml:space="preserve">   F……..Faltante</t>
  </si>
  <si>
    <t xml:space="preserve">   B…….Bueno</t>
  </si>
  <si>
    <t xml:space="preserve">  C……..Conforme</t>
  </si>
  <si>
    <t>102000</t>
  </si>
  <si>
    <t>Direccion de Administracion y Finanzas</t>
  </si>
  <si>
    <t xml:space="preserve">   R…….Regular</t>
  </si>
  <si>
    <t>AREA</t>
  </si>
  <si>
    <t xml:space="preserve">   M…….Malo</t>
  </si>
  <si>
    <t>Fecha Incorporado</t>
  </si>
  <si>
    <t>En Registros Y/o Documentos</t>
  </si>
  <si>
    <t>VALOR TOTAL</t>
  </si>
  <si>
    <t xml:space="preserve">INVENTARIO FISICO </t>
  </si>
  <si>
    <t>Observaciones</t>
  </si>
  <si>
    <t>Rotulado</t>
  </si>
  <si>
    <t xml:space="preserve">Cantidad </t>
  </si>
  <si>
    <t>Unitario</t>
  </si>
  <si>
    <t>ESTADO CONSERVACION</t>
  </si>
  <si>
    <t>Excelente</t>
  </si>
  <si>
    <t xml:space="preserve">                       GOBERNADOR</t>
  </si>
  <si>
    <t>ANTONIO RAMON SALDIVAR BOBADILLA</t>
  </si>
  <si>
    <t xml:space="preserve">                               GOBERNADOR</t>
  </si>
  <si>
    <t xml:space="preserve">      ECON. NERY OSVALDO BRITEZ AYALA</t>
  </si>
  <si>
    <t>Hoja N°: 1</t>
  </si>
  <si>
    <t xml:space="preserve">       MES:  DICIEMBRE</t>
  </si>
  <si>
    <t>………….…………………………………………..</t>
  </si>
  <si>
    <t xml:space="preserve">                         GOBERNADOR.</t>
  </si>
  <si>
    <t xml:space="preserve">      ANTONIO RAMON SALDIVAR BOBADILLA.</t>
  </si>
  <si>
    <t>DIRECTOR DE ADMINISTRACION Y FINANZAS.</t>
  </si>
  <si>
    <t xml:space="preserve">              LIC. SONIA DOLORES ZELAYA.</t>
  </si>
  <si>
    <t xml:space="preserve">                         JEFE DE PATRIMONIO.</t>
  </si>
  <si>
    <t xml:space="preserve">                 LUZ BELLA ZIMMERLIZ ARANDA.</t>
  </si>
  <si>
    <r>
      <t xml:space="preserve">       MES:   </t>
    </r>
    <r>
      <rPr>
        <sz val="10"/>
        <rFont val="Arial"/>
        <family val="2"/>
      </rPr>
      <t>DICIEMBRE</t>
    </r>
  </si>
  <si>
    <t>AÑO:</t>
  </si>
  <si>
    <t xml:space="preserve">        LIC. SONIA ZELAYA DE MARTINEZ</t>
  </si>
  <si>
    <t>Computadora personal de mesa, tipo I</t>
  </si>
  <si>
    <t>Computadora personal de mesa, tipo II</t>
  </si>
  <si>
    <t>Maquina Destructora de papel</t>
  </si>
  <si>
    <t>Hoja N°: 2</t>
  </si>
  <si>
    <t>Drene</t>
  </si>
  <si>
    <t>Retroproyector</t>
  </si>
  <si>
    <t>Scanners</t>
  </si>
  <si>
    <t>Estante Grande de 2,00 x 1,00 x 0,40.</t>
  </si>
  <si>
    <t>Estante Chico de 1,60 x0,80x 0,40.</t>
  </si>
  <si>
    <t>Estante tipo Armario c/ puertas de 1,80x0,90 x 0,40</t>
  </si>
  <si>
    <t>Estante Colgante tipo Alacena puerta corrediza</t>
  </si>
  <si>
    <t xml:space="preserve">Escritorio con 2 cajones, 1 con llave. </t>
  </si>
  <si>
    <t>Hoja N°: 3</t>
  </si>
  <si>
    <t>Mesa para fotocopiadora con rueditas, 1 cajon.</t>
  </si>
  <si>
    <t>Mesa de Reunion para 10 personas c/ 3 bases.</t>
  </si>
  <si>
    <t>Silla Giratoria tapizada.</t>
  </si>
  <si>
    <t>Sillon E jecutivo tapizada.</t>
  </si>
  <si>
    <t>Silla simple tapizada.</t>
  </si>
  <si>
    <t>Hoja N°: 5</t>
  </si>
  <si>
    <t>Juego de Living</t>
  </si>
  <si>
    <t xml:space="preserve">      GOBERNADOR</t>
  </si>
  <si>
    <t xml:space="preserve">    GOBERNADOR</t>
  </si>
  <si>
    <t>22000-15-102000-2639</t>
  </si>
  <si>
    <t>22000-15-102000-2640</t>
  </si>
  <si>
    <t>22000-15-102000-2641</t>
  </si>
  <si>
    <t>22000-15-102000-2642</t>
  </si>
  <si>
    <t>22000-15-102000-2643</t>
  </si>
  <si>
    <t>22000-15-102000-2644</t>
  </si>
  <si>
    <t>22000-15-102000-2645</t>
  </si>
  <si>
    <t>22000-15-102000-2646</t>
  </si>
  <si>
    <t>22000-15-102000-2647</t>
  </si>
  <si>
    <t>22000-15-102000-2648</t>
  </si>
  <si>
    <t>22000-15-102000-2649</t>
  </si>
  <si>
    <t>22000-15-102000-2650</t>
  </si>
  <si>
    <t>22000-15-102000-2651</t>
  </si>
  <si>
    <t>22000-15-102000-2652</t>
  </si>
  <si>
    <t>22000-15-102000-2653</t>
  </si>
  <si>
    <t>22000-15-102000-2654</t>
  </si>
  <si>
    <t>22000-15-102000-2655</t>
  </si>
  <si>
    <t>Aparatos de Fotocopiadora y Termocopia</t>
  </si>
  <si>
    <t>01</t>
  </si>
  <si>
    <t>13</t>
  </si>
  <si>
    <t>26104</t>
  </si>
  <si>
    <t>MAQUINAS Y EQUIPOS DE OFICINA</t>
  </si>
  <si>
    <t>02</t>
  </si>
  <si>
    <t xml:space="preserve">Unidad Central de Procesamiento </t>
  </si>
  <si>
    <t>16</t>
  </si>
  <si>
    <t>Aparatos para destruir documentos</t>
  </si>
  <si>
    <t>04</t>
  </si>
  <si>
    <t>06</t>
  </si>
  <si>
    <t>99</t>
  </si>
  <si>
    <t>Otros equipos de reproducción</t>
  </si>
  <si>
    <t>Proyectores para computadoras con multimedias</t>
  </si>
  <si>
    <t>22000-15-102000-2656</t>
  </si>
  <si>
    <t>22000-15-102000-2657</t>
  </si>
  <si>
    <t>22000-15-102000-2658</t>
  </si>
  <si>
    <t>22000-15-102000-2659</t>
  </si>
  <si>
    <t>22000-15-102000-2660</t>
  </si>
  <si>
    <t>22000-15-102000-2661</t>
  </si>
  <si>
    <t>22000-15-102000-2662</t>
  </si>
  <si>
    <t>22000-15-102000-2663</t>
  </si>
  <si>
    <t>22000-15-102000-2664</t>
  </si>
  <si>
    <t>22000-15-102000-2665</t>
  </si>
  <si>
    <t>22000-15-102000-2666</t>
  </si>
  <si>
    <t>22000-15-102000-2667</t>
  </si>
  <si>
    <t>22000-15-102000-2668</t>
  </si>
  <si>
    <t>22000-15-102000-2669</t>
  </si>
  <si>
    <t>22000-15-102000-2670</t>
  </si>
  <si>
    <t>22000-15-102000-2671</t>
  </si>
  <si>
    <t>22000-15-102000-2672</t>
  </si>
  <si>
    <t>22000-15-102000-2673</t>
  </si>
  <si>
    <t>22000-15-102000-2674</t>
  </si>
  <si>
    <t>22000-15-102000-2675</t>
  </si>
  <si>
    <t>22000-15-102000-2676</t>
  </si>
  <si>
    <t>22000-15-102000-2677</t>
  </si>
  <si>
    <t>22000-15-102000-2678</t>
  </si>
  <si>
    <t>22000-15-102000-2679</t>
  </si>
  <si>
    <t>22000-15-102000-2680</t>
  </si>
  <si>
    <t>22000-15-102000-2681</t>
  </si>
  <si>
    <t>22000-15-102000-2682</t>
  </si>
  <si>
    <t>22000-15-102000-2683</t>
  </si>
  <si>
    <t>22000-15-102000-2684</t>
  </si>
  <si>
    <t>22000-15-102000-2685</t>
  </si>
  <si>
    <t>22000-15-102000-2686</t>
  </si>
  <si>
    <t>22000-15-102000-2687</t>
  </si>
  <si>
    <t>22000-15-102000-2688</t>
  </si>
  <si>
    <t>22000-15-102000-2689</t>
  </si>
  <si>
    <t>22000-15-102000-2690</t>
  </si>
  <si>
    <t>22000-15-102000-2691</t>
  </si>
  <si>
    <t>22000-15-102000-2692</t>
  </si>
  <si>
    <t>22000-15-102000-2693</t>
  </si>
  <si>
    <t>22000-15-102000-2694</t>
  </si>
  <si>
    <t>22000-15-102000-2695</t>
  </si>
  <si>
    <t>22000-15-102000-2696</t>
  </si>
  <si>
    <t>22000-15-102000-2697</t>
  </si>
  <si>
    <t>22000-15-102000-2698</t>
  </si>
  <si>
    <t>22000-15-102000-2699</t>
  </si>
  <si>
    <t>22000-15-102000-2700</t>
  </si>
  <si>
    <t>22000-15-102000-2701</t>
  </si>
  <si>
    <t>22000-15-102000-2702</t>
  </si>
  <si>
    <t>22000-15-102000-2703</t>
  </si>
  <si>
    <t>22000-15-102000-2704</t>
  </si>
  <si>
    <t>22000-15-102000-2705</t>
  </si>
  <si>
    <t>22000-15-102000-2706</t>
  </si>
  <si>
    <t>22000-15-102000-2707</t>
  </si>
  <si>
    <t>22000-15-102000-2708</t>
  </si>
  <si>
    <t>22000-15-102000-2709</t>
  </si>
  <si>
    <t>22000-15-102000-2710</t>
  </si>
  <si>
    <t>22000-15-102000-2711</t>
  </si>
  <si>
    <t>22000-15-102000-2712</t>
  </si>
  <si>
    <t>22000-15-102000-2713</t>
  </si>
  <si>
    <t>22000-15-102000-2714</t>
  </si>
  <si>
    <t>22000-15-102000-2715</t>
  </si>
  <si>
    <t>22000-15-102000-2716</t>
  </si>
  <si>
    <t>22000-15-102000-2717</t>
  </si>
  <si>
    <t>22000-15-102000-2718</t>
  </si>
  <si>
    <t>22000-15-102000-2719</t>
  </si>
  <si>
    <t>22000-15-102000-2720</t>
  </si>
  <si>
    <t>22000-15-102000-2721</t>
  </si>
  <si>
    <t>22000-15-102000-2722</t>
  </si>
  <si>
    <t>22000-15-102000-2723</t>
  </si>
  <si>
    <t>22000-15-102000-2724</t>
  </si>
  <si>
    <t>26112</t>
  </si>
  <si>
    <t>MUEBLES Y ENSERES</t>
  </si>
  <si>
    <t>MOBILIARIOS Y ENSERES DE OFICINA</t>
  </si>
  <si>
    <r>
      <rPr>
        <b/>
        <sz val="11"/>
        <color theme="1"/>
        <rFont val="Calibri"/>
        <family val="2"/>
        <scheme val="minor"/>
      </rPr>
      <t>AÑO:</t>
    </r>
    <r>
      <rPr>
        <sz val="11"/>
        <color theme="1"/>
        <rFont val="Calibri"/>
        <family val="2"/>
        <scheme val="minor"/>
      </rPr>
      <t xml:space="preserve">            2017</t>
    </r>
  </si>
  <si>
    <r>
      <t xml:space="preserve">         MES:    </t>
    </r>
    <r>
      <rPr>
        <sz val="10"/>
        <rFont val="Arial"/>
        <family val="2"/>
      </rPr>
      <t xml:space="preserve">  DICIEMBRE</t>
    </r>
  </si>
  <si>
    <t>Obras en Construcción</t>
  </si>
  <si>
    <t>0000449</t>
  </si>
  <si>
    <t xml:space="preserve">Acondicionador de Aire Split 12.000 BTU             </t>
  </si>
  <si>
    <t>00150070</t>
  </si>
  <si>
    <t xml:space="preserve">Acondicionador de Aire Split 18.000 BTU           </t>
  </si>
  <si>
    <t>Acondicionador de Aire Split 60.000 BTU</t>
  </si>
  <si>
    <t>Construccion a favor de JCR, Obra EMPEDRADO DE LA CUIDAD DE JOSE FALCON , según factura nº 329 y planilla nº 1246.</t>
  </si>
  <si>
    <t>Construccion a favor de Nelson Segovia Azucas, Obra EMPEDRADO VIRGEN DEL CARMEN REMANSITO, según factura nº 1468 y planilla nº 1244.</t>
  </si>
  <si>
    <t>Construccion a favor de Nelson Segovia Azucas, Obra EMPEDRADO VIRGEN DEL CARMAN REMANSITO , según factura nº 1468 y planilla nº .</t>
  </si>
  <si>
    <t>Construccion a favor de JCR, Obra EMPEDRADO DE LA CUIDAD DE JOSE FALCON, según factura nº 329 y planilla nº 1246.</t>
  </si>
  <si>
    <t>Construccion a favor de INCOP S.A, Obra Empedrado cuidad de Villa Hayes calle Reduccion Melodia , según factura nº301  y planilla nº 001</t>
  </si>
  <si>
    <t>Construccion a favor de HM Construcciones , Obra Salon Auditorio Benjamin Aceval .</t>
  </si>
  <si>
    <t>Construccion a favor de Javier Rodrigo Gonzalez , Obra Polideportivo Campo Aceval .</t>
  </si>
  <si>
    <t>Construccion a favor de Reinalda Cervian, Obra Tinglado y Muralla Club 29 de Setiembre.</t>
  </si>
  <si>
    <t>Construccion a favor de Mirna Celeste Coronel, Obra Local de Ciegos del Py.</t>
  </si>
  <si>
    <t>Construccion a favor de Ramon Peralta, Obra Terminacion Tinglado Parroquial, según factura nº 321.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</si>
</sst>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_);_(@_)"/>
    <numFmt numFmtId="165" formatCode="0;[Red]0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 Black"/>
      <family val="2"/>
    </font>
    <font>
      <sz val="12"/>
      <name val="Arial Black"/>
      <family val="2"/>
    </font>
    <font>
      <b/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 Black"/>
      <family val="2"/>
    </font>
    <font>
      <sz val="10"/>
      <name val="Arial Black"/>
      <family val="2"/>
    </font>
    <font>
      <sz val="8"/>
      <name val="Calibri"/>
      <family val="2"/>
      <scheme val="minor"/>
    </font>
    <font>
      <sz val="9"/>
      <name val="Arial"/>
      <family val="2"/>
    </font>
    <font>
      <b/>
      <sz val="6"/>
      <name val="Arial"/>
      <family val="2"/>
    </font>
    <font>
      <b/>
      <sz val="10"/>
      <name val="Arial Black"/>
      <family val="2"/>
    </font>
    <font>
      <b/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98">
    <xf numFmtId="0" fontId="0" fillId="0" borderId="0" xfId="0"/>
    <xf numFmtId="0" fontId="1" fillId="0" borderId="0" xfId="1"/>
    <xf numFmtId="0" fontId="8" fillId="0" borderId="0" xfId="1" applyFont="1"/>
    <xf numFmtId="0" fontId="5" fillId="0" borderId="5" xfId="1" applyFont="1" applyBorder="1" applyAlignment="1">
      <alignment horizontal="center" vertical="top"/>
    </xf>
    <xf numFmtId="0" fontId="6" fillId="0" borderId="0" xfId="1" applyFont="1" applyBorder="1" applyAlignment="1">
      <alignment horizontal="center"/>
    </xf>
    <xf numFmtId="0" fontId="6" fillId="0" borderId="10" xfId="1" applyFont="1" applyBorder="1" applyAlignment="1">
      <alignment horizontal="left"/>
    </xf>
    <xf numFmtId="0" fontId="6" fillId="0" borderId="9" xfId="1" applyFont="1" applyBorder="1" applyAlignment="1">
      <alignment horizontal="center"/>
    </xf>
    <xf numFmtId="49" fontId="5" fillId="0" borderId="14" xfId="1" applyNumberFormat="1" applyFont="1" applyBorder="1" applyAlignment="1">
      <alignment horizontal="center"/>
    </xf>
    <xf numFmtId="0" fontId="6" fillId="0" borderId="18" xfId="1" applyFont="1" applyBorder="1" applyAlignment="1"/>
    <xf numFmtId="0" fontId="6" fillId="0" borderId="18" xfId="1" applyFont="1" applyBorder="1" applyAlignment="1">
      <alignment horizontal="left"/>
    </xf>
    <xf numFmtId="0" fontId="6" fillId="0" borderId="17" xfId="1" applyFont="1" applyBorder="1" applyAlignment="1">
      <alignment horizontal="left"/>
    </xf>
    <xf numFmtId="0" fontId="6" fillId="0" borderId="0" xfId="1" applyFont="1" applyBorder="1" applyAlignment="1">
      <alignment horizontal="left"/>
    </xf>
    <xf numFmtId="49" fontId="5" fillId="0" borderId="26" xfId="1" applyNumberFormat="1" applyFont="1" applyBorder="1" applyAlignment="1">
      <alignment horizontal="center"/>
    </xf>
    <xf numFmtId="0" fontId="6" fillId="0" borderId="0" xfId="1" applyFont="1" applyBorder="1"/>
    <xf numFmtId="0" fontId="6" fillId="0" borderId="27" xfId="1" applyFont="1" applyBorder="1" applyAlignment="1">
      <alignment horizontal="left"/>
    </xf>
    <xf numFmtId="0" fontId="6" fillId="0" borderId="1" xfId="1" applyFont="1" applyBorder="1" applyAlignment="1">
      <alignment horizontal="left"/>
    </xf>
    <xf numFmtId="0" fontId="6" fillId="0" borderId="28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27" xfId="1" applyFont="1" applyBorder="1"/>
    <xf numFmtId="0" fontId="6" fillId="0" borderId="1" xfId="1" applyFont="1" applyBorder="1"/>
    <xf numFmtId="0" fontId="6" fillId="0" borderId="28" xfId="1" applyFont="1" applyBorder="1"/>
    <xf numFmtId="0" fontId="6" fillId="0" borderId="31" xfId="1" applyFont="1" applyBorder="1" applyAlignment="1">
      <alignment horizontal="left"/>
    </xf>
    <xf numFmtId="0" fontId="6" fillId="0" borderId="0" xfId="1" quotePrefix="1" applyFont="1" applyBorder="1" applyAlignment="1">
      <alignment horizontal="left"/>
    </xf>
    <xf numFmtId="49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/>
    <xf numFmtId="0" fontId="6" fillId="0" borderId="0" xfId="1" applyFont="1"/>
    <xf numFmtId="0" fontId="6" fillId="0" borderId="8" xfId="1" applyFont="1" applyBorder="1" applyAlignment="1">
      <alignment horizontal="left"/>
    </xf>
    <xf numFmtId="0" fontId="6" fillId="0" borderId="10" xfId="1" applyFont="1" applyBorder="1" applyAlignment="1">
      <alignment horizontal="center"/>
    </xf>
    <xf numFmtId="0" fontId="5" fillId="0" borderId="5" xfId="1" quotePrefix="1" applyFont="1" applyBorder="1" applyAlignment="1">
      <alignment horizontal="left"/>
    </xf>
    <xf numFmtId="0" fontId="6" fillId="0" borderId="8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3" xfId="1" quotePrefix="1" applyFont="1" applyBorder="1" applyAlignment="1">
      <alignment horizontal="left"/>
    </xf>
    <xf numFmtId="0" fontId="5" fillId="0" borderId="3" xfId="1" applyFont="1" applyBorder="1"/>
    <xf numFmtId="0" fontId="5" fillId="0" borderId="7" xfId="1" applyFont="1" applyBorder="1"/>
    <xf numFmtId="0" fontId="5" fillId="0" borderId="9" xfId="1" applyFont="1" applyBorder="1"/>
    <xf numFmtId="0" fontId="6" fillId="0" borderId="9" xfId="1" applyFont="1" applyBorder="1" applyAlignment="1"/>
    <xf numFmtId="0" fontId="6" fillId="0" borderId="23" xfId="1" applyFont="1" applyBorder="1" applyAlignment="1"/>
    <xf numFmtId="0" fontId="6" fillId="0" borderId="28" xfId="1" applyFont="1" applyBorder="1" applyAlignment="1">
      <alignment horizontal="center"/>
    </xf>
    <xf numFmtId="0" fontId="5" fillId="0" borderId="32" xfId="1" quotePrefix="1" applyFont="1" applyBorder="1" applyAlignment="1">
      <alignment horizontal="center"/>
    </xf>
    <xf numFmtId="0" fontId="5" fillId="0" borderId="26" xfId="1" quotePrefix="1" applyFont="1" applyBorder="1"/>
    <xf numFmtId="0" fontId="5" fillId="0" borderId="1" xfId="1" applyFont="1" applyBorder="1"/>
    <xf numFmtId="0" fontId="5" fillId="0" borderId="1" xfId="1" quotePrefix="1" applyFont="1" applyBorder="1"/>
    <xf numFmtId="0" fontId="5" fillId="0" borderId="30" xfId="1" applyFont="1" applyBorder="1"/>
    <xf numFmtId="0" fontId="8" fillId="0" borderId="0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1" fillId="0" borderId="0" xfId="1" applyBorder="1"/>
    <xf numFmtId="0" fontId="5" fillId="0" borderId="1" xfId="1" applyFont="1" applyBorder="1" applyAlignment="1"/>
    <xf numFmtId="0" fontId="1" fillId="0" borderId="2" xfId="1" applyBorder="1"/>
    <xf numFmtId="0" fontId="1" fillId="0" borderId="11" xfId="1" applyBorder="1"/>
    <xf numFmtId="0" fontId="7" fillId="0" borderId="0" xfId="1" applyFont="1"/>
    <xf numFmtId="0" fontId="1" fillId="0" borderId="36" xfId="1" applyBorder="1"/>
    <xf numFmtId="0" fontId="7" fillId="0" borderId="36" xfId="1" applyFont="1" applyBorder="1"/>
    <xf numFmtId="0" fontId="8" fillId="0" borderId="0" xfId="1" applyFont="1" applyAlignment="1"/>
    <xf numFmtId="0" fontId="1" fillId="0" borderId="41" xfId="1" applyBorder="1"/>
    <xf numFmtId="0" fontId="7" fillId="0" borderId="0" xfId="1" applyFont="1" applyAlignment="1"/>
    <xf numFmtId="0" fontId="7" fillId="0" borderId="0" xfId="1" applyFont="1" applyAlignment="1">
      <alignment horizontal="center"/>
    </xf>
    <xf numFmtId="0" fontId="1" fillId="0" borderId="0" xfId="1" applyBorder="1" applyAlignment="1"/>
    <xf numFmtId="0" fontId="7" fillId="0" borderId="0" xfId="1" quotePrefix="1" applyFont="1"/>
    <xf numFmtId="0" fontId="1" fillId="0" borderId="0" xfId="1" applyFont="1" applyBorder="1" applyAlignment="1"/>
    <xf numFmtId="0" fontId="8" fillId="0" borderId="0" xfId="1" applyFont="1" applyBorder="1" applyAlignment="1">
      <alignment horizontal="left"/>
    </xf>
    <xf numFmtId="0" fontId="9" fillId="0" borderId="0" xfId="1" applyFont="1" applyBorder="1" applyAlignment="1">
      <alignment horizontal="center"/>
    </xf>
    <xf numFmtId="0" fontId="10" fillId="0" borderId="0" xfId="1" applyFont="1" applyBorder="1" applyAlignment="1">
      <alignment horizontal="center"/>
    </xf>
    <xf numFmtId="0" fontId="8" fillId="0" borderId="0" xfId="1" quotePrefix="1" applyFont="1" applyBorder="1" applyAlignment="1">
      <alignment horizontal="left"/>
    </xf>
    <xf numFmtId="0" fontId="8" fillId="0" borderId="1" xfId="1" applyFont="1" applyBorder="1" applyAlignment="1"/>
    <xf numFmtId="0" fontId="8" fillId="0" borderId="1" xfId="1" applyFont="1" applyBorder="1" applyAlignment="1">
      <alignment horizontal="center"/>
    </xf>
    <xf numFmtId="0" fontId="5" fillId="0" borderId="0" xfId="1" applyFont="1" applyBorder="1" applyAlignment="1"/>
    <xf numFmtId="0" fontId="8" fillId="0" borderId="1" xfId="1" applyFont="1" applyBorder="1" applyAlignment="1">
      <alignment horizontal="center"/>
    </xf>
    <xf numFmtId="0" fontId="6" fillId="0" borderId="8" xfId="1" applyFont="1" applyBorder="1" applyAlignment="1">
      <alignment horizontal="left"/>
    </xf>
    <xf numFmtId="0" fontId="6" fillId="0" borderId="9" xfId="1" applyFont="1" applyBorder="1" applyAlignment="1">
      <alignment horizontal="left"/>
    </xf>
    <xf numFmtId="0" fontId="6" fillId="0" borderId="10" xfId="1" applyFont="1" applyBorder="1" applyAlignment="1">
      <alignment horizontal="left"/>
    </xf>
    <xf numFmtId="0" fontId="6" fillId="0" borderId="17" xfId="1" applyFont="1" applyBorder="1" applyAlignment="1">
      <alignment horizontal="left"/>
    </xf>
    <xf numFmtId="0" fontId="6" fillId="0" borderId="9" xfId="1" applyFont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18" xfId="1" applyFont="1" applyBorder="1" applyAlignment="1">
      <alignment horizontal="left"/>
    </xf>
    <xf numFmtId="0" fontId="8" fillId="0" borderId="0" xfId="1" applyFont="1" applyBorder="1" applyAlignment="1">
      <alignment horizontal="center"/>
    </xf>
    <xf numFmtId="0" fontId="1" fillId="0" borderId="0" xfId="1" applyBorder="1" applyAlignment="1"/>
    <xf numFmtId="0" fontId="13" fillId="0" borderId="1" xfId="1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27" xfId="1" applyFont="1" applyBorder="1" applyAlignment="1">
      <alignment horizontal="left"/>
    </xf>
    <xf numFmtId="0" fontId="1" fillId="0" borderId="44" xfId="1" applyBorder="1"/>
    <xf numFmtId="0" fontId="0" fillId="0" borderId="0" xfId="0" applyAlignment="1">
      <alignment horizontal="right"/>
    </xf>
    <xf numFmtId="0" fontId="1" fillId="0" borderId="0" xfId="1" applyFont="1"/>
    <xf numFmtId="0" fontId="6" fillId="0" borderId="0" xfId="1" applyFont="1" applyBorder="1" applyAlignment="1">
      <alignment horizontal="right"/>
    </xf>
    <xf numFmtId="49" fontId="6" fillId="0" borderId="0" xfId="1" applyNumberFormat="1" applyFont="1" applyBorder="1" applyAlignment="1">
      <alignment horizontal="right"/>
    </xf>
    <xf numFmtId="0" fontId="8" fillId="0" borderId="0" xfId="1" applyFont="1" applyBorder="1"/>
    <xf numFmtId="0" fontId="5" fillId="0" borderId="2" xfId="1" applyFont="1" applyBorder="1"/>
    <xf numFmtId="0" fontId="6" fillId="0" borderId="3" xfId="1" applyFont="1" applyBorder="1"/>
    <xf numFmtId="49" fontId="6" fillId="0" borderId="4" xfId="1" applyNumberFormat="1" applyFont="1" applyBorder="1" applyAlignment="1">
      <alignment horizontal="right"/>
    </xf>
    <xf numFmtId="0" fontId="6" fillId="0" borderId="4" xfId="1" applyFont="1" applyBorder="1"/>
    <xf numFmtId="0" fontId="5" fillId="0" borderId="2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49" fontId="6" fillId="0" borderId="3" xfId="1" applyNumberFormat="1" applyFont="1" applyBorder="1" applyAlignment="1">
      <alignment horizontal="left"/>
    </xf>
    <xf numFmtId="0" fontId="6" fillId="0" borderId="7" xfId="1" applyFont="1" applyBorder="1"/>
    <xf numFmtId="0" fontId="5" fillId="0" borderId="45" xfId="1" applyFont="1" applyBorder="1"/>
    <xf numFmtId="0" fontId="6" fillId="0" borderId="36" xfId="1" applyFont="1" applyBorder="1"/>
    <xf numFmtId="49" fontId="6" fillId="0" borderId="43" xfId="1" applyNumberFormat="1" applyFont="1" applyBorder="1" applyAlignment="1">
      <alignment horizontal="right"/>
    </xf>
    <xf numFmtId="0" fontId="6" fillId="0" borderId="46" xfId="1" applyFont="1" applyBorder="1"/>
    <xf numFmtId="0" fontId="18" fillId="0" borderId="47" xfId="1" applyFont="1" applyBorder="1"/>
    <xf numFmtId="0" fontId="18" fillId="0" borderId="0" xfId="1" applyFont="1" applyBorder="1" applyAlignment="1">
      <alignment vertical="center"/>
    </xf>
    <xf numFmtId="0" fontId="18" fillId="0" borderId="18" xfId="1" applyFont="1" applyBorder="1" applyAlignment="1">
      <alignment vertical="center"/>
    </xf>
    <xf numFmtId="0" fontId="5" fillId="0" borderId="36" xfId="1" applyFont="1" applyBorder="1"/>
    <xf numFmtId="49" fontId="6" fillId="0" borderId="36" xfId="1" applyNumberFormat="1" applyFont="1" applyBorder="1" applyAlignment="1"/>
    <xf numFmtId="0" fontId="6" fillId="0" borderId="36" xfId="1" applyNumberFormat="1" applyFont="1" applyBorder="1" applyAlignment="1">
      <alignment horizontal="left"/>
    </xf>
    <xf numFmtId="0" fontId="6" fillId="0" borderId="48" xfId="1" applyFont="1" applyBorder="1"/>
    <xf numFmtId="49" fontId="6" fillId="0" borderId="36" xfId="1" applyNumberFormat="1" applyFont="1" applyBorder="1" applyAlignment="1">
      <alignment horizontal="right"/>
    </xf>
    <xf numFmtId="0" fontId="5" fillId="0" borderId="15" xfId="1" applyFont="1" applyBorder="1"/>
    <xf numFmtId="0" fontId="6" fillId="0" borderId="36" xfId="1" applyFont="1" applyBorder="1" applyAlignment="1">
      <alignment horizontal="left"/>
    </xf>
    <xf numFmtId="0" fontId="5" fillId="0" borderId="27" xfId="1" applyFont="1" applyBorder="1"/>
    <xf numFmtId="49" fontId="6" fillId="0" borderId="28" xfId="1" applyNumberFormat="1" applyFont="1" applyBorder="1" applyAlignment="1">
      <alignment horizontal="right"/>
    </xf>
    <xf numFmtId="0" fontId="6" fillId="0" borderId="29" xfId="1" applyFont="1" applyBorder="1"/>
    <xf numFmtId="49" fontId="6" fillId="0" borderId="1" xfId="1" applyNumberFormat="1" applyFont="1" applyBorder="1" applyAlignment="1">
      <alignment horizontal="left"/>
    </xf>
    <xf numFmtId="0" fontId="5" fillId="0" borderId="49" xfId="1" applyFont="1" applyBorder="1"/>
    <xf numFmtId="0" fontId="6" fillId="0" borderId="30" xfId="1" applyFont="1" applyBorder="1"/>
    <xf numFmtId="0" fontId="5" fillId="0" borderId="17" xfId="1" applyFont="1" applyBorder="1"/>
    <xf numFmtId="49" fontId="6" fillId="0" borderId="18" xfId="1" applyNumberFormat="1" applyFont="1" applyBorder="1" applyAlignment="1">
      <alignment horizontal="right"/>
    </xf>
    <xf numFmtId="0" fontId="12" fillId="0" borderId="0" xfId="1" applyFont="1" applyBorder="1" applyAlignment="1">
      <alignment horizontal="left"/>
    </xf>
    <xf numFmtId="0" fontId="6" fillId="0" borderId="47" xfId="1" applyFont="1" applyBorder="1"/>
    <xf numFmtId="49" fontId="6" fillId="0" borderId="0" xfId="1" applyNumberFormat="1" applyFont="1" applyBorder="1" applyAlignment="1">
      <alignment horizontal="left"/>
    </xf>
    <xf numFmtId="0" fontId="5" fillId="0" borderId="50" xfId="1" applyFont="1" applyBorder="1"/>
    <xf numFmtId="0" fontId="6" fillId="0" borderId="51" xfId="1" applyFont="1" applyBorder="1"/>
    <xf numFmtId="0" fontId="13" fillId="0" borderId="26" xfId="1" applyFont="1" applyBorder="1" applyAlignment="1">
      <alignment horizontal="center"/>
    </xf>
    <xf numFmtId="0" fontId="13" fillId="0" borderId="32" xfId="1" applyFont="1" applyBorder="1" applyAlignment="1">
      <alignment horizontal="center"/>
    </xf>
    <xf numFmtId="49" fontId="15" fillId="0" borderId="57" xfId="1" applyNumberFormat="1" applyFont="1" applyBorder="1" applyAlignment="1">
      <alignment horizontal="center" vertical="center" wrapText="1"/>
    </xf>
    <xf numFmtId="49" fontId="15" fillId="0" borderId="58" xfId="1" applyNumberFormat="1" applyFont="1" applyBorder="1" applyAlignment="1">
      <alignment horizontal="center" vertical="center" wrapText="1"/>
    </xf>
    <xf numFmtId="49" fontId="15" fillId="0" borderId="58" xfId="1" applyNumberFormat="1" applyFont="1" applyBorder="1" applyAlignment="1">
      <alignment horizontal="center" wrapText="1"/>
    </xf>
    <xf numFmtId="14" fontId="18" fillId="0" borderId="58" xfId="1" applyNumberFormat="1" applyFont="1" applyFill="1" applyBorder="1" applyAlignment="1">
      <alignment vertical="center" wrapText="1"/>
    </xf>
    <xf numFmtId="0" fontId="18" fillId="0" borderId="58" xfId="1" applyFont="1" applyFill="1" applyBorder="1" applyAlignment="1">
      <alignment horizontal="center" vertical="center" wrapText="1"/>
    </xf>
    <xf numFmtId="3" fontId="18" fillId="0" borderId="58" xfId="1" applyNumberFormat="1" applyFont="1" applyFill="1" applyBorder="1" applyAlignment="1">
      <alignment vertical="center" wrapText="1"/>
    </xf>
    <xf numFmtId="0" fontId="18" fillId="0" borderId="59" xfId="1" applyFont="1" applyFill="1" applyBorder="1" applyAlignment="1">
      <alignment horizontal="center" vertical="center" wrapText="1"/>
    </xf>
    <xf numFmtId="49" fontId="18" fillId="0" borderId="57" xfId="1" applyNumberFormat="1" applyFont="1" applyBorder="1" applyAlignment="1">
      <alignment horizontal="center" wrapText="1"/>
    </xf>
    <xf numFmtId="49" fontId="18" fillId="0" borderId="60" xfId="1" applyNumberFormat="1" applyFont="1" applyBorder="1" applyAlignment="1">
      <alignment horizontal="center" wrapText="1"/>
    </xf>
    <xf numFmtId="49" fontId="18" fillId="0" borderId="46" xfId="1" applyNumberFormat="1" applyFont="1" applyBorder="1" applyAlignment="1">
      <alignment horizontal="center" wrapText="1"/>
    </xf>
    <xf numFmtId="49" fontId="18" fillId="0" borderId="14" xfId="1" applyNumberFormat="1" applyFont="1" applyFill="1" applyBorder="1" applyAlignment="1">
      <alignment horizontal="left" vertical="center" wrapText="1"/>
    </xf>
    <xf numFmtId="14" fontId="18" fillId="0" borderId="46" xfId="1" applyNumberFormat="1" applyFont="1" applyFill="1" applyBorder="1" applyAlignment="1">
      <alignment vertical="center" wrapText="1"/>
    </xf>
    <xf numFmtId="0" fontId="18" fillId="0" borderId="46" xfId="1" applyFont="1" applyFill="1" applyBorder="1" applyAlignment="1">
      <alignment horizontal="center" vertical="center" wrapText="1"/>
    </xf>
    <xf numFmtId="49" fontId="18" fillId="0" borderId="46" xfId="1" applyNumberFormat="1" applyFont="1" applyFill="1" applyBorder="1" applyAlignment="1">
      <alignment horizontal="center" vertical="center" wrapText="1"/>
    </xf>
    <xf numFmtId="0" fontId="18" fillId="0" borderId="14" xfId="1" applyFont="1" applyFill="1" applyBorder="1" applyAlignment="1">
      <alignment horizontal="center" vertical="center" wrapText="1"/>
    </xf>
    <xf numFmtId="3" fontId="18" fillId="0" borderId="46" xfId="1" applyNumberFormat="1" applyFont="1" applyFill="1" applyBorder="1" applyAlignment="1">
      <alignment vertical="center" wrapText="1"/>
    </xf>
    <xf numFmtId="14" fontId="18" fillId="0" borderId="46" xfId="1" applyNumberFormat="1" applyFont="1" applyFill="1" applyBorder="1" applyAlignment="1">
      <alignment horizontal="center" vertical="center" wrapText="1"/>
    </xf>
    <xf numFmtId="0" fontId="18" fillId="0" borderId="61" xfId="1" applyFont="1" applyFill="1" applyBorder="1" applyAlignment="1">
      <alignment horizontal="center" vertical="center" wrapText="1"/>
    </xf>
    <xf numFmtId="49" fontId="18" fillId="0" borderId="43" xfId="1" applyNumberFormat="1" applyFont="1" applyBorder="1" applyAlignment="1">
      <alignment horizontal="center" wrapText="1"/>
    </xf>
    <xf numFmtId="49" fontId="18" fillId="0" borderId="46" xfId="1" applyNumberFormat="1" applyFont="1" applyFill="1" applyBorder="1" applyAlignment="1">
      <alignment horizontal="left" vertical="center" wrapText="1"/>
    </xf>
    <xf numFmtId="49" fontId="18" fillId="0" borderId="14" xfId="1" applyNumberFormat="1" applyFont="1" applyBorder="1" applyAlignment="1">
      <alignment horizontal="center" wrapText="1"/>
    </xf>
    <xf numFmtId="49" fontId="15" fillId="0" borderId="14" xfId="1" applyNumberFormat="1" applyFont="1" applyBorder="1" applyAlignment="1">
      <alignment horizontal="center" wrapText="1"/>
    </xf>
    <xf numFmtId="14" fontId="18" fillId="0" borderId="14" xfId="1" applyNumberFormat="1" applyFont="1" applyFill="1" applyBorder="1" applyAlignment="1">
      <alignment horizontal="center" vertical="center" wrapText="1"/>
    </xf>
    <xf numFmtId="49" fontId="18" fillId="0" borderId="62" xfId="1" applyNumberFormat="1" applyFont="1" applyBorder="1" applyAlignment="1">
      <alignment horizontal="center" wrapText="1"/>
    </xf>
    <xf numFmtId="0" fontId="18" fillId="0" borderId="63" xfId="1" applyFont="1" applyFill="1" applyBorder="1" applyAlignment="1">
      <alignment horizontal="center" vertical="center" wrapText="1"/>
    </xf>
    <xf numFmtId="0" fontId="18" fillId="0" borderId="46" xfId="1" applyFont="1" applyBorder="1" applyAlignment="1">
      <alignment horizontal="center" vertical="center" wrapText="1"/>
    </xf>
    <xf numFmtId="0" fontId="18" fillId="0" borderId="61" xfId="1" applyFont="1" applyBorder="1" applyAlignment="1">
      <alignment horizontal="center" vertical="center" wrapText="1"/>
    </xf>
    <xf numFmtId="49" fontId="15" fillId="0" borderId="46" xfId="1" applyNumberFormat="1" applyFont="1" applyBorder="1" applyAlignment="1">
      <alignment horizontal="center" wrapText="1"/>
    </xf>
    <xf numFmtId="0" fontId="18" fillId="0" borderId="14" xfId="1" applyFont="1" applyBorder="1" applyAlignment="1">
      <alignment horizontal="center" vertical="center" wrapText="1"/>
    </xf>
    <xf numFmtId="0" fontId="18" fillId="0" borderId="63" xfId="1" applyFont="1" applyBorder="1" applyAlignment="1">
      <alignment horizontal="center" vertical="center" wrapText="1"/>
    </xf>
    <xf numFmtId="0" fontId="18" fillId="0" borderId="64" xfId="1" applyFont="1" applyBorder="1" applyAlignment="1">
      <alignment horizontal="center" vertical="center" wrapText="1"/>
    </xf>
    <xf numFmtId="0" fontId="18" fillId="0" borderId="65" xfId="1" applyFont="1" applyBorder="1" applyAlignment="1">
      <alignment horizontal="center" vertical="center" wrapText="1"/>
    </xf>
    <xf numFmtId="49" fontId="18" fillId="0" borderId="66" xfId="1" applyNumberFormat="1" applyFont="1" applyBorder="1" applyAlignment="1">
      <alignment horizontal="center" wrapText="1"/>
    </xf>
    <xf numFmtId="49" fontId="18" fillId="0" borderId="32" xfId="1" applyNumberFormat="1" applyFont="1" applyFill="1" applyBorder="1" applyAlignment="1">
      <alignment horizontal="left" vertical="center" wrapText="1"/>
    </xf>
    <xf numFmtId="14" fontId="18" fillId="0" borderId="32" xfId="1" applyNumberFormat="1" applyFont="1" applyFill="1" applyBorder="1" applyAlignment="1">
      <alignment vertical="center" wrapText="1"/>
    </xf>
    <xf numFmtId="0" fontId="18" fillId="0" borderId="32" xfId="1" applyFont="1" applyFill="1" applyBorder="1" applyAlignment="1">
      <alignment horizontal="center" vertical="center" wrapText="1"/>
    </xf>
    <xf numFmtId="0" fontId="18" fillId="0" borderId="32" xfId="1" applyFont="1" applyBorder="1" applyAlignment="1">
      <alignment horizontal="center" vertical="center" wrapText="1"/>
    </xf>
    <xf numFmtId="3" fontId="18" fillId="0" borderId="32" xfId="1" applyNumberFormat="1" applyFont="1" applyFill="1" applyBorder="1" applyAlignment="1">
      <alignment vertical="center" wrapText="1"/>
    </xf>
    <xf numFmtId="0" fontId="18" fillId="0" borderId="32" xfId="1" applyFont="1" applyBorder="1" applyAlignment="1">
      <alignment horizontal="center" wrapText="1"/>
    </xf>
    <xf numFmtId="0" fontId="18" fillId="0" borderId="67" xfId="1" applyFont="1" applyBorder="1" applyAlignment="1">
      <alignment horizontal="center" wrapText="1"/>
    </xf>
    <xf numFmtId="0" fontId="18" fillId="0" borderId="27" xfId="1" applyFont="1" applyBorder="1" applyAlignment="1">
      <alignment wrapText="1"/>
    </xf>
    <xf numFmtId="0" fontId="18" fillId="0" borderId="1" xfId="1" applyFont="1" applyBorder="1" applyAlignment="1">
      <alignment wrapText="1"/>
    </xf>
    <xf numFmtId="3" fontId="18" fillId="0" borderId="1" xfId="1" applyNumberFormat="1" applyFont="1" applyBorder="1" applyAlignment="1">
      <alignment wrapText="1"/>
    </xf>
    <xf numFmtId="0" fontId="18" fillId="0" borderId="30" xfId="1" applyFont="1" applyBorder="1" applyAlignment="1">
      <alignment wrapText="1"/>
    </xf>
    <xf numFmtId="0" fontId="19" fillId="0" borderId="0" xfId="1" applyFont="1" applyAlignment="1"/>
    <xf numFmtId="0" fontId="19" fillId="0" borderId="0" xfId="1" applyFont="1"/>
    <xf numFmtId="0" fontId="18" fillId="0" borderId="0" xfId="1" applyFont="1"/>
    <xf numFmtId="0" fontId="18" fillId="0" borderId="0" xfId="1" applyFont="1" applyBorder="1"/>
    <xf numFmtId="0" fontId="15" fillId="0" borderId="0" xfId="1" applyFont="1"/>
    <xf numFmtId="0" fontId="17" fillId="0" borderId="0" xfId="0" applyFont="1" applyAlignment="1">
      <alignment horizontal="center"/>
    </xf>
    <xf numFmtId="0" fontId="1" fillId="0" borderId="0" xfId="0" applyFont="1"/>
    <xf numFmtId="0" fontId="7" fillId="0" borderId="0" xfId="0" applyFont="1"/>
    <xf numFmtId="0" fontId="1" fillId="0" borderId="36" xfId="0" applyFont="1" applyBorder="1"/>
    <xf numFmtId="0" fontId="0" fillId="0" borderId="36" xfId="0" applyBorder="1"/>
    <xf numFmtId="0" fontId="1" fillId="0" borderId="0" xfId="0" applyFont="1" applyBorder="1"/>
    <xf numFmtId="0" fontId="0" fillId="0" borderId="0" xfId="0" applyBorder="1"/>
    <xf numFmtId="0" fontId="0" fillId="0" borderId="36" xfId="0" applyBorder="1" applyAlignment="1">
      <alignment horizontal="center"/>
    </xf>
    <xf numFmtId="49" fontId="16" fillId="0" borderId="33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3" fontId="0" fillId="0" borderId="33" xfId="0" applyNumberFormat="1" applyBorder="1" applyAlignment="1">
      <alignment horizontal="right" vertical="center"/>
    </xf>
    <xf numFmtId="3" fontId="0" fillId="0" borderId="51" xfId="0" applyNumberFormat="1" applyFont="1" applyBorder="1" applyAlignment="1">
      <alignment horizontal="right" vertical="center"/>
    </xf>
    <xf numFmtId="0" fontId="0" fillId="0" borderId="34" xfId="0" applyFont="1" applyBorder="1" applyAlignment="1">
      <alignment horizontal="right" vertical="center"/>
    </xf>
    <xf numFmtId="164" fontId="0" fillId="0" borderId="34" xfId="0" applyNumberFormat="1" applyFont="1" applyBorder="1" applyAlignment="1">
      <alignment horizontal="right" vertical="center"/>
    </xf>
    <xf numFmtId="164" fontId="16" fillId="0" borderId="34" xfId="0" applyNumberFormat="1" applyFont="1" applyBorder="1" applyAlignment="1">
      <alignment horizontal="right" vertical="center"/>
    </xf>
    <xf numFmtId="0" fontId="16" fillId="0" borderId="34" xfId="0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3" fontId="0" fillId="0" borderId="34" xfId="0" applyNumberFormat="1" applyFont="1" applyBorder="1" applyAlignment="1">
      <alignment horizontal="right" vertical="center"/>
    </xf>
    <xf numFmtId="49" fontId="22" fillId="0" borderId="34" xfId="0" applyNumberFormat="1" applyFont="1" applyBorder="1" applyAlignment="1">
      <alignment horizontal="left"/>
    </xf>
    <xf numFmtId="0" fontId="23" fillId="0" borderId="0" xfId="0" applyFont="1" applyAlignment="1">
      <alignment horizontal="justify" vertical="center"/>
    </xf>
    <xf numFmtId="0" fontId="0" fillId="0" borderId="34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164" fontId="0" fillId="0" borderId="34" xfId="0" applyNumberFormat="1" applyFont="1" applyBorder="1" applyAlignment="1">
      <alignment horizontal="right"/>
    </xf>
    <xf numFmtId="49" fontId="22" fillId="0" borderId="34" xfId="0" applyNumberFormat="1" applyFont="1" applyBorder="1" applyAlignment="1">
      <alignment horizontal="center"/>
    </xf>
    <xf numFmtId="0" fontId="22" fillId="0" borderId="0" xfId="0" applyFont="1" applyBorder="1"/>
    <xf numFmtId="0" fontId="22" fillId="0" borderId="35" xfId="0" applyFont="1" applyBorder="1"/>
    <xf numFmtId="0" fontId="22" fillId="0" borderId="1" xfId="0" applyFont="1" applyBorder="1"/>
    <xf numFmtId="0" fontId="0" fillId="0" borderId="35" xfId="0" applyFont="1" applyBorder="1" applyAlignment="1">
      <alignment horizontal="right"/>
    </xf>
    <xf numFmtId="0" fontId="0" fillId="0" borderId="30" xfId="0" applyFont="1" applyBorder="1" applyAlignment="1">
      <alignment horizontal="right"/>
    </xf>
    <xf numFmtId="165" fontId="0" fillId="0" borderId="35" xfId="0" applyNumberFormat="1" applyFont="1" applyBorder="1" applyAlignment="1">
      <alignment horizontal="right"/>
    </xf>
    <xf numFmtId="0" fontId="7" fillId="0" borderId="28" xfId="0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3" fontId="0" fillId="0" borderId="1" xfId="0" applyNumberFormat="1" applyFont="1" applyBorder="1" applyAlignment="1">
      <alignment horizontal="right"/>
    </xf>
    <xf numFmtId="3" fontId="24" fillId="0" borderId="56" xfId="0" applyNumberFormat="1" applyFont="1" applyBorder="1" applyAlignment="1">
      <alignment horizontal="right"/>
    </xf>
    <xf numFmtId="0" fontId="16" fillId="0" borderId="0" xfId="0" applyFont="1" applyBorder="1"/>
    <xf numFmtId="0" fontId="12" fillId="0" borderId="0" xfId="0" applyFont="1" applyBorder="1"/>
    <xf numFmtId="0" fontId="6" fillId="0" borderId="0" xfId="0" applyFont="1" applyBorder="1"/>
    <xf numFmtId="0" fontId="12" fillId="0" borderId="0" xfId="0" applyFont="1"/>
    <xf numFmtId="0" fontId="7" fillId="0" borderId="0" xfId="0" applyFont="1" applyBorder="1"/>
    <xf numFmtId="0" fontId="25" fillId="0" borderId="36" xfId="0" applyFont="1" applyBorder="1"/>
    <xf numFmtId="0" fontId="0" fillId="0" borderId="36" xfId="0" applyBorder="1" applyAlignment="1">
      <alignment horizontal="right"/>
    </xf>
    <xf numFmtId="49" fontId="8" fillId="0" borderId="50" xfId="0" applyNumberFormat="1" applyFont="1" applyBorder="1" applyAlignment="1">
      <alignment horizontal="center"/>
    </xf>
    <xf numFmtId="0" fontId="8" fillId="0" borderId="50" xfId="0" applyFont="1" applyBorder="1"/>
    <xf numFmtId="3" fontId="8" fillId="0" borderId="50" xfId="0" applyNumberFormat="1" applyFont="1" applyBorder="1"/>
    <xf numFmtId="3" fontId="8" fillId="0" borderId="50" xfId="1" applyNumberFormat="1" applyFont="1" applyBorder="1" applyAlignment="1"/>
    <xf numFmtId="0" fontId="8" fillId="0" borderId="50" xfId="1" applyFont="1" applyBorder="1" applyAlignment="1"/>
    <xf numFmtId="164" fontId="26" fillId="0" borderId="50" xfId="0" applyNumberFormat="1" applyFont="1" applyBorder="1"/>
    <xf numFmtId="164" fontId="8" fillId="0" borderId="50" xfId="0" applyNumberFormat="1" applyFont="1" applyBorder="1"/>
    <xf numFmtId="3" fontId="16" fillId="0" borderId="35" xfId="0" applyNumberFormat="1" applyFont="1" applyBorder="1"/>
    <xf numFmtId="3" fontId="23" fillId="0" borderId="35" xfId="0" applyNumberFormat="1" applyFont="1" applyBorder="1"/>
    <xf numFmtId="0" fontId="0" fillId="0" borderId="35" xfId="0" applyBorder="1"/>
    <xf numFmtId="0" fontId="0" fillId="0" borderId="35" xfId="0" applyBorder="1" applyAlignment="1">
      <alignment horizontal="center"/>
    </xf>
    <xf numFmtId="164" fontId="0" fillId="0" borderId="35" xfId="0" applyNumberFormat="1" applyBorder="1"/>
    <xf numFmtId="164" fontId="23" fillId="0" borderId="35" xfId="0" applyNumberFormat="1" applyFont="1" applyBorder="1"/>
    <xf numFmtId="49" fontId="0" fillId="0" borderId="33" xfId="0" applyNumberFormat="1" applyBorder="1" applyAlignment="1">
      <alignment horizontal="center"/>
    </xf>
    <xf numFmtId="0" fontId="0" fillId="0" borderId="33" xfId="0" applyBorder="1"/>
    <xf numFmtId="0" fontId="0" fillId="0" borderId="33" xfId="0" applyBorder="1" applyAlignment="1">
      <alignment horizontal="center"/>
    </xf>
    <xf numFmtId="164" fontId="0" fillId="0" borderId="33" xfId="0" applyNumberFormat="1" applyBorder="1"/>
    <xf numFmtId="49" fontId="0" fillId="0" borderId="34" xfId="0" applyNumberFormat="1" applyBorder="1" applyAlignment="1">
      <alignment horizontal="center"/>
    </xf>
    <xf numFmtId="0" fontId="0" fillId="0" borderId="34" xfId="0" applyBorder="1"/>
    <xf numFmtId="0" fontId="0" fillId="0" borderId="34" xfId="0" applyBorder="1" applyAlignment="1">
      <alignment horizontal="center"/>
    </xf>
    <xf numFmtId="164" fontId="0" fillId="0" borderId="34" xfId="0" applyNumberFormat="1" applyBorder="1"/>
    <xf numFmtId="165" fontId="0" fillId="0" borderId="35" xfId="0" applyNumberFormat="1" applyBorder="1"/>
    <xf numFmtId="0" fontId="0" fillId="0" borderId="1" xfId="0" applyBorder="1"/>
    <xf numFmtId="3" fontId="0" fillId="0" borderId="1" xfId="0" applyNumberFormat="1" applyBorder="1"/>
    <xf numFmtId="3" fontId="8" fillId="0" borderId="56" xfId="0" applyNumberFormat="1" applyFont="1" applyBorder="1"/>
    <xf numFmtId="0" fontId="12" fillId="0" borderId="0" xfId="0" applyFont="1" applyAlignment="1"/>
    <xf numFmtId="0" fontId="8" fillId="0" borderId="0" xfId="0" applyFont="1"/>
    <xf numFmtId="0" fontId="18" fillId="0" borderId="0" xfId="0" applyFont="1"/>
    <xf numFmtId="0" fontId="12" fillId="0" borderId="0" xfId="1" applyFont="1"/>
    <xf numFmtId="0" fontId="27" fillId="0" borderId="0" xfId="1" applyFont="1" applyBorder="1" applyAlignment="1">
      <alignment horizontal="left"/>
    </xf>
    <xf numFmtId="49" fontId="6" fillId="0" borderId="1" xfId="1" applyNumberFormat="1" applyFont="1" applyBorder="1" applyAlignment="1">
      <alignment horizontal="right"/>
    </xf>
    <xf numFmtId="49" fontId="12" fillId="0" borderId="1" xfId="1" applyNumberFormat="1" applyFont="1" applyBorder="1" applyAlignment="1">
      <alignment horizontal="left"/>
    </xf>
    <xf numFmtId="49" fontId="12" fillId="0" borderId="1" xfId="1" applyNumberFormat="1" applyFont="1" applyBorder="1" applyAlignment="1">
      <alignment horizontal="right"/>
    </xf>
    <xf numFmtId="0" fontId="6" fillId="0" borderId="9" xfId="1" applyFont="1" applyBorder="1" applyAlignment="1">
      <alignment horizontal="right"/>
    </xf>
    <xf numFmtId="49" fontId="6" fillId="0" borderId="9" xfId="1" applyNumberFormat="1" applyFont="1" applyBorder="1" applyAlignment="1">
      <alignment horizontal="right"/>
    </xf>
    <xf numFmtId="0" fontId="5" fillId="0" borderId="22" xfId="1" applyFont="1" applyBorder="1"/>
    <xf numFmtId="0" fontId="6" fillId="0" borderId="9" xfId="1" applyFont="1" applyBorder="1"/>
    <xf numFmtId="49" fontId="5" fillId="0" borderId="22" xfId="1" applyNumberFormat="1" applyFont="1" applyBorder="1" applyAlignment="1">
      <alignment horizontal="right"/>
    </xf>
    <xf numFmtId="0" fontId="6" fillId="0" borderId="23" xfId="1" applyFont="1" applyBorder="1"/>
    <xf numFmtId="0" fontId="6" fillId="0" borderId="17" xfId="1" applyFont="1" applyBorder="1"/>
    <xf numFmtId="0" fontId="12" fillId="0" borderId="0" xfId="1" applyFont="1" applyBorder="1"/>
    <xf numFmtId="49" fontId="6" fillId="0" borderId="0" xfId="1" applyNumberFormat="1" applyFont="1" applyBorder="1" applyAlignment="1">
      <alignment horizontal="center"/>
    </xf>
    <xf numFmtId="0" fontId="6" fillId="0" borderId="47" xfId="1" applyFont="1" applyBorder="1" applyAlignment="1">
      <alignment horizontal="left"/>
    </xf>
    <xf numFmtId="49" fontId="6" fillId="0" borderId="0" xfId="1" applyNumberFormat="1" applyFont="1" applyBorder="1" applyAlignment="1"/>
    <xf numFmtId="0" fontId="12" fillId="0" borderId="0" xfId="1" applyFont="1" applyFill="1" applyBorder="1"/>
    <xf numFmtId="49" fontId="15" fillId="0" borderId="52" xfId="1" applyNumberFormat="1" applyFont="1" applyBorder="1" applyAlignment="1">
      <alignment horizontal="center" vertical="center" wrapText="1"/>
    </xf>
    <xf numFmtId="0" fontId="18" fillId="0" borderId="32" xfId="1" applyFont="1" applyBorder="1" applyAlignment="1">
      <alignment horizontal="center"/>
    </xf>
    <xf numFmtId="0" fontId="18" fillId="0" borderId="32" xfId="1" applyFont="1" applyBorder="1" applyAlignment="1">
      <alignment vertical="center" wrapText="1"/>
    </xf>
    <xf numFmtId="3" fontId="1" fillId="0" borderId="58" xfId="1" applyNumberFormat="1" applyBorder="1" applyAlignment="1">
      <alignment vertical="center" wrapText="1"/>
    </xf>
    <xf numFmtId="0" fontId="1" fillId="0" borderId="59" xfId="1" applyFont="1" applyBorder="1" applyAlignment="1">
      <alignment horizontal="center" vertical="center" wrapText="1"/>
    </xf>
    <xf numFmtId="0" fontId="1" fillId="0" borderId="53" xfId="1" applyBorder="1"/>
    <xf numFmtId="0" fontId="1" fillId="0" borderId="54" xfId="1" applyBorder="1"/>
    <xf numFmtId="0" fontId="18" fillId="0" borderId="6" xfId="1" applyFont="1" applyFill="1" applyBorder="1" applyAlignment="1">
      <alignment horizontal="center" vertical="center" wrapText="1"/>
    </xf>
    <xf numFmtId="0" fontId="18" fillId="0" borderId="73" xfId="1" applyFont="1" applyBorder="1" applyAlignment="1">
      <alignment horizontal="center" vertical="center"/>
    </xf>
    <xf numFmtId="0" fontId="1" fillId="0" borderId="72" xfId="1" applyBorder="1"/>
    <xf numFmtId="0" fontId="18" fillId="0" borderId="42" xfId="1" applyFont="1" applyFill="1" applyBorder="1" applyAlignment="1">
      <alignment horizontal="center" vertical="center" wrapText="1"/>
    </xf>
    <xf numFmtId="0" fontId="18" fillId="0" borderId="62" xfId="1" applyFont="1" applyBorder="1" applyAlignment="1">
      <alignment horizontal="center" vertical="center"/>
    </xf>
    <xf numFmtId="0" fontId="18" fillId="0" borderId="63" xfId="1" applyFont="1" applyBorder="1" applyAlignment="1">
      <alignment horizontal="center" vertical="center"/>
    </xf>
    <xf numFmtId="0" fontId="18" fillId="0" borderId="15" xfId="1" applyFont="1" applyFill="1" applyBorder="1" applyAlignment="1">
      <alignment horizontal="center" vertical="center" wrapText="1"/>
    </xf>
    <xf numFmtId="0" fontId="1" fillId="0" borderId="63" xfId="1" applyBorder="1"/>
    <xf numFmtId="0" fontId="18" fillId="0" borderId="47" xfId="1" applyFont="1" applyFill="1" applyBorder="1" applyAlignment="1">
      <alignment horizontal="center" vertical="center" wrapText="1"/>
    </xf>
    <xf numFmtId="0" fontId="1" fillId="0" borderId="63" xfId="1" applyBorder="1" applyAlignment="1">
      <alignment wrapText="1"/>
    </xf>
    <xf numFmtId="0" fontId="18" fillId="0" borderId="15" xfId="1" applyFont="1" applyBorder="1" applyAlignment="1">
      <alignment horizontal="center" vertical="center" wrapText="1"/>
    </xf>
    <xf numFmtId="0" fontId="18" fillId="0" borderId="49" xfId="1" applyFont="1" applyBorder="1" applyAlignment="1">
      <alignment horizontal="center" vertical="center" wrapText="1"/>
    </xf>
    <xf numFmtId="0" fontId="1" fillId="0" borderId="63" xfId="1" applyFont="1" applyBorder="1" applyAlignment="1">
      <alignment horizontal="center" vertical="center" wrapText="1"/>
    </xf>
    <xf numFmtId="0" fontId="18" fillId="0" borderId="47" xfId="1" applyFont="1" applyBorder="1" applyAlignment="1">
      <alignment horizontal="center" vertical="center" wrapText="1"/>
    </xf>
    <xf numFmtId="0" fontId="1" fillId="0" borderId="63" xfId="1" applyBorder="1" applyAlignment="1">
      <alignment horizontal="center" wrapText="1"/>
    </xf>
    <xf numFmtId="0" fontId="18" fillId="0" borderId="49" xfId="1" applyFont="1" applyBorder="1" applyAlignment="1">
      <alignment horizontal="center" wrapText="1"/>
    </xf>
    <xf numFmtId="49" fontId="18" fillId="0" borderId="32" xfId="1" applyNumberFormat="1" applyFont="1" applyBorder="1" applyAlignment="1">
      <alignment horizontal="center" wrapText="1"/>
    </xf>
    <xf numFmtId="0" fontId="18" fillId="0" borderId="19" xfId="1" applyFont="1" applyBorder="1" applyAlignment="1">
      <alignment horizontal="center" wrapText="1"/>
    </xf>
    <xf numFmtId="0" fontId="15" fillId="0" borderId="29" xfId="1" applyFont="1" applyBorder="1" applyAlignment="1">
      <alignment horizontal="left" wrapText="1"/>
    </xf>
    <xf numFmtId="49" fontId="18" fillId="0" borderId="0" xfId="1" applyNumberFormat="1" applyFont="1" applyBorder="1" applyAlignment="1">
      <alignment horizontal="center" wrapText="1"/>
    </xf>
    <xf numFmtId="49" fontId="15" fillId="0" borderId="0" xfId="1" applyNumberFormat="1" applyFont="1" applyBorder="1" applyAlignment="1">
      <alignment horizontal="center" wrapText="1"/>
    </xf>
    <xf numFmtId="49" fontId="18" fillId="0" borderId="0" xfId="1" applyNumberFormat="1" applyFont="1" applyFill="1" applyBorder="1" applyAlignment="1">
      <alignment horizontal="left" vertical="center" wrapText="1"/>
    </xf>
    <xf numFmtId="14" fontId="18" fillId="0" borderId="0" xfId="1" applyNumberFormat="1" applyFont="1" applyFill="1" applyBorder="1" applyAlignment="1">
      <alignment horizontal="center" vertical="center" wrapText="1"/>
    </xf>
    <xf numFmtId="0" fontId="18" fillId="0" borderId="0" xfId="1" applyFont="1" applyFill="1" applyBorder="1" applyAlignment="1">
      <alignment horizontal="center" vertical="center" wrapText="1"/>
    </xf>
    <xf numFmtId="3" fontId="18" fillId="0" borderId="0" xfId="1" applyNumberFormat="1" applyFont="1" applyFill="1" applyBorder="1" applyAlignment="1">
      <alignment vertical="center" wrapText="1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/>
    </xf>
    <xf numFmtId="0" fontId="19" fillId="0" borderId="0" xfId="1" applyFont="1" applyBorder="1" applyAlignment="1"/>
    <xf numFmtId="49" fontId="15" fillId="0" borderId="58" xfId="1" applyNumberFormat="1" applyFont="1" applyBorder="1" applyAlignment="1">
      <alignment horizontal="left" vertical="center" wrapText="1"/>
    </xf>
    <xf numFmtId="14" fontId="18" fillId="0" borderId="57" xfId="1" applyNumberFormat="1" applyFont="1" applyFill="1" applyBorder="1" applyAlignment="1">
      <alignment vertical="center" wrapText="1"/>
    </xf>
    <xf numFmtId="14" fontId="1" fillId="0" borderId="58" xfId="1" applyNumberFormat="1" applyBorder="1" applyAlignment="1">
      <alignment vertical="center" wrapText="1"/>
    </xf>
    <xf numFmtId="0" fontId="1" fillId="0" borderId="58" xfId="1" applyBorder="1" applyAlignment="1">
      <alignment wrapText="1"/>
    </xf>
    <xf numFmtId="0" fontId="1" fillId="0" borderId="58" xfId="1" applyBorder="1" applyAlignment="1">
      <alignment horizontal="center" vertical="center" wrapText="1"/>
    </xf>
    <xf numFmtId="49" fontId="15" fillId="0" borderId="58" xfId="1" applyNumberFormat="1" applyFont="1" applyFill="1" applyBorder="1" applyAlignment="1">
      <alignment horizontal="left" vertical="top" wrapText="1"/>
    </xf>
    <xf numFmtId="0" fontId="1" fillId="0" borderId="58" xfId="1" applyBorder="1"/>
    <xf numFmtId="0" fontId="1" fillId="0" borderId="59" xfId="1" applyBorder="1"/>
    <xf numFmtId="14" fontId="28" fillId="0" borderId="5" xfId="0" applyNumberFormat="1" applyFont="1" applyBorder="1"/>
    <xf numFmtId="0" fontId="18" fillId="0" borderId="5" xfId="0" applyFont="1" applyBorder="1" applyAlignment="1">
      <alignment horizontal="center" vertical="center"/>
    </xf>
    <xf numFmtId="0" fontId="18" fillId="0" borderId="5" xfId="1" applyFont="1" applyBorder="1" applyAlignment="1">
      <alignment horizontal="center" vertical="center"/>
    </xf>
    <xf numFmtId="49" fontId="15" fillId="0" borderId="60" xfId="1" applyNumberFormat="1" applyFont="1" applyBorder="1" applyAlignment="1">
      <alignment horizontal="center" vertical="center" wrapText="1"/>
    </xf>
    <xf numFmtId="14" fontId="28" fillId="0" borderId="14" xfId="0" applyNumberFormat="1" applyFont="1" applyBorder="1"/>
    <xf numFmtId="0" fontId="18" fillId="0" borderId="46" xfId="0" applyFont="1" applyBorder="1" applyAlignment="1">
      <alignment horizontal="center" vertical="center"/>
    </xf>
    <xf numFmtId="0" fontId="18" fillId="0" borderId="46" xfId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center"/>
    </xf>
    <xf numFmtId="0" fontId="1" fillId="0" borderId="65" xfId="1" applyBorder="1"/>
    <xf numFmtId="49" fontId="15" fillId="0" borderId="46" xfId="1" applyNumberFormat="1" applyFont="1" applyFill="1" applyBorder="1" applyAlignment="1">
      <alignment horizontal="center" wrapText="1"/>
    </xf>
    <xf numFmtId="0" fontId="18" fillId="0" borderId="64" xfId="0" applyFont="1" applyBorder="1" applyAlignment="1">
      <alignment horizontal="center" vertical="center"/>
    </xf>
    <xf numFmtId="0" fontId="18" fillId="0" borderId="64" xfId="1" applyFont="1" applyBorder="1" applyAlignment="1">
      <alignment horizontal="center" vertical="center"/>
    </xf>
    <xf numFmtId="0" fontId="1" fillId="0" borderId="65" xfId="1" applyBorder="1" applyAlignment="1">
      <alignment wrapText="1"/>
    </xf>
    <xf numFmtId="49" fontId="18" fillId="0" borderId="71" xfId="1" applyNumberFormat="1" applyFont="1" applyBorder="1" applyAlignment="1">
      <alignment horizontal="center" wrapText="1"/>
    </xf>
    <xf numFmtId="49" fontId="15" fillId="0" borderId="69" xfId="1" applyNumberFormat="1" applyFont="1" applyBorder="1" applyAlignment="1">
      <alignment horizontal="center" wrapText="1"/>
    </xf>
    <xf numFmtId="14" fontId="28" fillId="0" borderId="64" xfId="0" applyNumberFormat="1" applyFont="1" applyBorder="1"/>
    <xf numFmtId="0" fontId="18" fillId="0" borderId="64" xfId="1" applyFont="1" applyFill="1" applyBorder="1" applyAlignment="1">
      <alignment horizontal="center" vertical="center" wrapText="1"/>
    </xf>
    <xf numFmtId="3" fontId="18" fillId="0" borderId="69" xfId="1" applyNumberFormat="1" applyFont="1" applyFill="1" applyBorder="1" applyAlignment="1">
      <alignment vertical="center" wrapText="1"/>
    </xf>
    <xf numFmtId="0" fontId="18" fillId="0" borderId="69" xfId="0" applyFont="1" applyBorder="1" applyAlignment="1">
      <alignment horizontal="center" vertical="center"/>
    </xf>
    <xf numFmtId="0" fontId="18" fillId="0" borderId="69" xfId="1" applyFont="1" applyBorder="1" applyAlignment="1">
      <alignment horizontal="center" vertical="center"/>
    </xf>
    <xf numFmtId="0" fontId="1" fillId="0" borderId="70" xfId="1" applyFont="1" applyBorder="1" applyAlignment="1">
      <alignment horizontal="center" vertical="center" wrapText="1"/>
    </xf>
    <xf numFmtId="14" fontId="28" fillId="0" borderId="46" xfId="0" applyNumberFormat="1" applyFont="1" applyBorder="1"/>
    <xf numFmtId="0" fontId="1" fillId="0" borderId="61" xfId="1" applyBorder="1" applyAlignment="1">
      <alignment horizontal="center" wrapText="1"/>
    </xf>
    <xf numFmtId="3" fontId="18" fillId="0" borderId="14" xfId="1" applyNumberFormat="1" applyFont="1" applyFill="1" applyBorder="1" applyAlignment="1">
      <alignment vertical="center" wrapText="1"/>
    </xf>
    <xf numFmtId="49" fontId="18" fillId="0" borderId="60" xfId="1" applyNumberFormat="1" applyFont="1" applyFill="1" applyBorder="1" applyAlignment="1">
      <alignment horizontal="center" wrapText="1"/>
    </xf>
    <xf numFmtId="49" fontId="15" fillId="0" borderId="15" xfId="1" applyNumberFormat="1" applyFont="1" applyBorder="1" applyAlignment="1">
      <alignment horizontal="center" wrapText="1"/>
    </xf>
    <xf numFmtId="3" fontId="15" fillId="0" borderId="50" xfId="1" applyNumberFormat="1" applyFont="1" applyBorder="1" applyAlignment="1">
      <alignment wrapText="1"/>
    </xf>
    <xf numFmtId="0" fontId="13" fillId="0" borderId="69" xfId="1" applyFont="1" applyBorder="1" applyAlignment="1">
      <alignment horizontal="center"/>
    </xf>
    <xf numFmtId="0" fontId="13" fillId="0" borderId="0" xfId="1" applyFont="1" applyBorder="1" applyAlignment="1">
      <alignment horizontal="center"/>
    </xf>
    <xf numFmtId="0" fontId="13" fillId="0" borderId="64" xfId="1" applyFont="1" applyBorder="1" applyAlignment="1">
      <alignment horizontal="center"/>
    </xf>
    <xf numFmtId="0" fontId="18" fillId="0" borderId="58" xfId="1" applyFont="1" applyBorder="1" applyAlignment="1">
      <alignment horizontal="center" vertical="center" wrapText="1"/>
    </xf>
    <xf numFmtId="0" fontId="18" fillId="0" borderId="59" xfId="1" applyFont="1" applyBorder="1" applyAlignment="1">
      <alignment horizontal="center" vertical="center" wrapText="1"/>
    </xf>
    <xf numFmtId="0" fontId="28" fillId="0" borderId="14" xfId="0" applyFont="1" applyBorder="1"/>
    <xf numFmtId="0" fontId="18" fillId="0" borderId="5" xfId="1" applyFont="1" applyFill="1" applyBorder="1" applyAlignment="1">
      <alignment horizontal="center" vertical="center" wrapText="1"/>
    </xf>
    <xf numFmtId="0" fontId="28" fillId="0" borderId="64" xfId="0" applyFont="1" applyBorder="1"/>
    <xf numFmtId="0" fontId="28" fillId="0" borderId="69" xfId="0" applyFont="1" applyBorder="1"/>
    <xf numFmtId="0" fontId="18" fillId="0" borderId="14" xfId="1" applyFont="1" applyBorder="1" applyAlignment="1">
      <alignment horizontal="center" wrapText="1"/>
    </xf>
    <xf numFmtId="0" fontId="18" fillId="0" borderId="67" xfId="1" applyFont="1" applyFill="1" applyBorder="1" applyAlignment="1">
      <alignment horizontal="center" vertical="center" wrapText="1"/>
    </xf>
    <xf numFmtId="0" fontId="18" fillId="0" borderId="32" xfId="1" applyFont="1" applyBorder="1" applyAlignment="1">
      <alignment wrapText="1"/>
    </xf>
    <xf numFmtId="0" fontId="0" fillId="0" borderId="0" xfId="0" applyAlignment="1"/>
    <xf numFmtId="0" fontId="0" fillId="0" borderId="0" xfId="0" applyBorder="1" applyAlignment="1">
      <alignment horizontal="right"/>
    </xf>
    <xf numFmtId="0" fontId="28" fillId="0" borderId="46" xfId="0" applyFont="1" applyBorder="1"/>
    <xf numFmtId="49" fontId="15" fillId="0" borderId="42" xfId="1" applyNumberFormat="1" applyFont="1" applyBorder="1" applyAlignment="1">
      <alignment horizontal="center" wrapText="1"/>
    </xf>
    <xf numFmtId="49" fontId="18" fillId="0" borderId="42" xfId="1" applyNumberFormat="1" applyFont="1" applyBorder="1" applyAlignment="1">
      <alignment horizontal="center" wrapText="1"/>
    </xf>
    <xf numFmtId="49" fontId="15" fillId="0" borderId="42" xfId="1" applyNumberFormat="1" applyFont="1" applyFill="1" applyBorder="1" applyAlignment="1">
      <alignment horizontal="center" wrapText="1"/>
    </xf>
    <xf numFmtId="14" fontId="28" fillId="0" borderId="43" xfId="0" applyNumberFormat="1" applyFont="1" applyBorder="1"/>
    <xf numFmtId="14" fontId="28" fillId="0" borderId="13" xfId="0" applyNumberFormat="1" applyFont="1" applyBorder="1"/>
    <xf numFmtId="3" fontId="28" fillId="0" borderId="46" xfId="0" applyNumberFormat="1" applyFont="1" applyBorder="1"/>
    <xf numFmtId="49" fontId="18" fillId="0" borderId="19" xfId="1" applyNumberFormat="1" applyFont="1" applyBorder="1" applyAlignment="1">
      <alignment horizontal="center" wrapText="1"/>
    </xf>
    <xf numFmtId="14" fontId="18" fillId="0" borderId="25" xfId="1" applyNumberFormat="1" applyFont="1" applyFill="1" applyBorder="1" applyAlignment="1">
      <alignment vertical="center" wrapText="1"/>
    </xf>
    <xf numFmtId="0" fontId="28" fillId="0" borderId="5" xfId="0" applyFont="1" applyBorder="1"/>
    <xf numFmtId="3" fontId="28" fillId="0" borderId="14" xfId="0" applyNumberFormat="1" applyFont="1" applyBorder="1"/>
    <xf numFmtId="14" fontId="18" fillId="0" borderId="14" xfId="1" applyNumberFormat="1" applyFont="1" applyFill="1" applyBorder="1" applyAlignment="1">
      <alignment vertical="center" wrapText="1"/>
    </xf>
    <xf numFmtId="0" fontId="13" fillId="0" borderId="49" xfId="1" applyFont="1" applyBorder="1" applyAlignment="1">
      <alignment horizontal="center"/>
    </xf>
    <xf numFmtId="0" fontId="18" fillId="0" borderId="12" xfId="1" applyFont="1" applyFill="1" applyBorder="1" applyAlignment="1">
      <alignment horizontal="center" vertical="center" wrapText="1"/>
    </xf>
    <xf numFmtId="0" fontId="5" fillId="0" borderId="58" xfId="1" applyFont="1" applyBorder="1"/>
    <xf numFmtId="0" fontId="28" fillId="0" borderId="32" xfId="0" applyFont="1" applyBorder="1"/>
    <xf numFmtId="0" fontId="15" fillId="0" borderId="58" xfId="1" applyFont="1" applyBorder="1" applyAlignment="1">
      <alignment horizontal="left" wrapText="1"/>
    </xf>
    <xf numFmtId="49" fontId="15" fillId="0" borderId="64" xfId="1" applyNumberFormat="1" applyFont="1" applyBorder="1" applyAlignment="1">
      <alignment horizontal="center" wrapText="1"/>
    </xf>
    <xf numFmtId="49" fontId="15" fillId="0" borderId="49" xfId="1" applyNumberFormat="1" applyFont="1" applyBorder="1" applyAlignment="1">
      <alignment horizontal="center" wrapText="1"/>
    </xf>
    <xf numFmtId="0" fontId="1" fillId="0" borderId="14" xfId="1" applyBorder="1"/>
    <xf numFmtId="0" fontId="28" fillId="0" borderId="15" xfId="0" applyFont="1" applyBorder="1"/>
    <xf numFmtId="0" fontId="18" fillId="0" borderId="49" xfId="1" applyFont="1" applyFill="1" applyBorder="1" applyAlignment="1">
      <alignment horizontal="center" vertical="center" wrapText="1"/>
    </xf>
    <xf numFmtId="0" fontId="1" fillId="0" borderId="65" xfId="1" applyBorder="1" applyAlignment="1">
      <alignment horizontal="center" wrapText="1"/>
    </xf>
    <xf numFmtId="49" fontId="18" fillId="0" borderId="73" xfId="1" applyNumberFormat="1" applyFont="1" applyBorder="1" applyAlignment="1">
      <alignment horizontal="center" wrapText="1"/>
    </xf>
    <xf numFmtId="49" fontId="15" fillId="0" borderId="5" xfId="1" applyNumberFormat="1" applyFont="1" applyBorder="1" applyAlignment="1">
      <alignment horizontal="center" wrapText="1"/>
    </xf>
    <xf numFmtId="0" fontId="1" fillId="0" borderId="62" xfId="1" applyBorder="1"/>
    <xf numFmtId="0" fontId="1" fillId="0" borderId="66" xfId="1" applyBorder="1"/>
    <xf numFmtId="0" fontId="1" fillId="0" borderId="32" xfId="1" applyBorder="1"/>
    <xf numFmtId="0" fontId="28" fillId="0" borderId="19" xfId="0" applyFont="1" applyBorder="1"/>
    <xf numFmtId="0" fontId="1" fillId="0" borderId="67" xfId="1" applyBorder="1"/>
    <xf numFmtId="0" fontId="1" fillId="0" borderId="39" xfId="1" applyBorder="1"/>
    <xf numFmtId="0" fontId="28" fillId="0" borderId="50" xfId="0" applyFont="1" applyBorder="1"/>
    <xf numFmtId="0" fontId="1" fillId="0" borderId="38" xfId="1" applyBorder="1"/>
    <xf numFmtId="0" fontId="1" fillId="0" borderId="64" xfId="1" applyBorder="1"/>
    <xf numFmtId="0" fontId="1" fillId="0" borderId="68" xfId="1" applyBorder="1"/>
    <xf numFmtId="0" fontId="0" fillId="0" borderId="31" xfId="0" applyBorder="1"/>
    <xf numFmtId="0" fontId="0" fillId="0" borderId="41" xfId="0" applyBorder="1"/>
    <xf numFmtId="0" fontId="18" fillId="0" borderId="65" xfId="1" applyFont="1" applyBorder="1" applyAlignment="1">
      <alignment horizontal="center" vertical="center"/>
    </xf>
    <xf numFmtId="0" fontId="28" fillId="0" borderId="39" xfId="0" applyFont="1" applyBorder="1"/>
    <xf numFmtId="0" fontId="1" fillId="0" borderId="50" xfId="1" applyBorder="1" applyAlignment="1">
      <alignment horizontal="center"/>
    </xf>
    <xf numFmtId="0" fontId="1" fillId="0" borderId="0" xfId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8" xfId="1" applyFont="1" applyBorder="1" applyAlignment="1">
      <alignment horizontal="left"/>
    </xf>
    <xf numFmtId="0" fontId="6" fillId="0" borderId="9" xfId="1" applyFont="1" applyBorder="1" applyAlignment="1">
      <alignment horizontal="left"/>
    </xf>
    <xf numFmtId="0" fontId="6" fillId="0" borderId="10" xfId="1" applyFont="1" applyBorder="1" applyAlignment="1">
      <alignment horizontal="left"/>
    </xf>
    <xf numFmtId="0" fontId="0" fillId="0" borderId="31" xfId="0" applyBorder="1"/>
    <xf numFmtId="49" fontId="15" fillId="0" borderId="58" xfId="1" applyNumberFormat="1" applyFont="1" applyFill="1" applyBorder="1" applyAlignment="1">
      <alignment horizontal="left" vertical="center" wrapText="1"/>
    </xf>
    <xf numFmtId="49" fontId="18" fillId="0" borderId="69" xfId="1" applyNumberFormat="1" applyFont="1" applyFill="1" applyBorder="1" applyAlignment="1">
      <alignment horizontal="left" vertical="center" wrapText="1"/>
    </xf>
    <xf numFmtId="14" fontId="18" fillId="0" borderId="69" xfId="1" applyNumberFormat="1" applyFont="1" applyFill="1" applyBorder="1" applyAlignment="1">
      <alignment vertical="center" wrapText="1"/>
    </xf>
    <xf numFmtId="0" fontId="18" fillId="0" borderId="69" xfId="1" applyFont="1" applyFill="1" applyBorder="1" applyAlignment="1">
      <alignment horizontal="center" vertical="center" wrapText="1"/>
    </xf>
    <xf numFmtId="49" fontId="18" fillId="0" borderId="69" xfId="1" applyNumberFormat="1" applyFont="1" applyFill="1" applyBorder="1" applyAlignment="1">
      <alignment horizontal="center" vertical="center" wrapText="1"/>
    </xf>
    <xf numFmtId="14" fontId="18" fillId="0" borderId="69" xfId="1" applyNumberFormat="1" applyFont="1" applyFill="1" applyBorder="1" applyAlignment="1">
      <alignment horizontal="center" vertical="center" wrapText="1"/>
    </xf>
    <xf numFmtId="0" fontId="18" fillId="0" borderId="70" xfId="1" applyFont="1" applyFill="1" applyBorder="1" applyAlignment="1">
      <alignment horizontal="center" vertical="center" wrapText="1"/>
    </xf>
    <xf numFmtId="49" fontId="15" fillId="0" borderId="53" xfId="1" applyNumberFormat="1" applyFont="1" applyBorder="1" applyAlignment="1">
      <alignment horizontal="center" vertical="center" wrapText="1"/>
    </xf>
    <xf numFmtId="49" fontId="15" fillId="0" borderId="53" xfId="1" applyNumberFormat="1" applyFont="1" applyBorder="1" applyAlignment="1">
      <alignment horizontal="center" wrapText="1"/>
    </xf>
    <xf numFmtId="49" fontId="15" fillId="0" borderId="22" xfId="1" applyNumberFormat="1" applyFont="1" applyBorder="1" applyAlignment="1">
      <alignment horizontal="left" vertical="center" wrapText="1"/>
    </xf>
    <xf numFmtId="0" fontId="15" fillId="0" borderId="58" xfId="1" applyFont="1" applyBorder="1" applyAlignment="1">
      <alignment wrapText="1"/>
    </xf>
    <xf numFmtId="49" fontId="18" fillId="0" borderId="69" xfId="1" applyNumberFormat="1" applyFont="1" applyBorder="1" applyAlignment="1">
      <alignment horizontal="center" wrapText="1"/>
    </xf>
    <xf numFmtId="0" fontId="18" fillId="0" borderId="69" xfId="1" applyFont="1" applyBorder="1" applyAlignment="1">
      <alignment horizontal="center" vertical="center" wrapText="1"/>
    </xf>
    <xf numFmtId="0" fontId="18" fillId="0" borderId="70" xfId="1" applyFont="1" applyBorder="1" applyAlignment="1">
      <alignment horizontal="center" vertical="center" wrapText="1"/>
    </xf>
    <xf numFmtId="49" fontId="18" fillId="0" borderId="58" xfId="1" applyNumberFormat="1" applyFont="1" applyFill="1" applyBorder="1" applyAlignment="1">
      <alignment horizontal="center" vertical="center" wrapText="1"/>
    </xf>
    <xf numFmtId="14" fontId="18" fillId="0" borderId="58" xfId="1" applyNumberFormat="1" applyFont="1" applyFill="1" applyBorder="1" applyAlignment="1">
      <alignment horizontal="center" vertical="center" wrapText="1"/>
    </xf>
    <xf numFmtId="49" fontId="18" fillId="0" borderId="58" xfId="1" applyNumberFormat="1" applyFont="1" applyBorder="1" applyAlignment="1">
      <alignment horizontal="center" wrapText="1"/>
    </xf>
    <xf numFmtId="49" fontId="18" fillId="0" borderId="58" xfId="1" applyNumberFormat="1" applyFont="1" applyFill="1" applyBorder="1" applyAlignment="1">
      <alignment horizontal="left" vertical="center" wrapText="1"/>
    </xf>
    <xf numFmtId="0" fontId="18" fillId="0" borderId="53" xfId="1" applyFont="1" applyFill="1" applyBorder="1" applyAlignment="1">
      <alignment horizontal="center" vertical="center" wrapText="1"/>
    </xf>
    <xf numFmtId="49" fontId="18" fillId="0" borderId="64" xfId="1" applyNumberFormat="1" applyFont="1" applyBorder="1" applyAlignment="1">
      <alignment horizontal="center" wrapText="1"/>
    </xf>
    <xf numFmtId="49" fontId="18" fillId="0" borderId="64" xfId="1" applyNumberFormat="1" applyFont="1" applyFill="1" applyBorder="1" applyAlignment="1">
      <alignment horizontal="left" vertical="center" wrapText="1"/>
    </xf>
    <xf numFmtId="14" fontId="18" fillId="0" borderId="64" xfId="1" applyNumberFormat="1" applyFont="1" applyFill="1" applyBorder="1" applyAlignment="1">
      <alignment horizontal="center" vertical="center" wrapText="1"/>
    </xf>
    <xf numFmtId="0" fontId="29" fillId="0" borderId="58" xfId="0" applyFont="1" applyBorder="1"/>
    <xf numFmtId="49" fontId="15" fillId="0" borderId="38" xfId="1" applyNumberFormat="1" applyFont="1" applyBorder="1" applyAlignment="1">
      <alignment horizontal="center" wrapText="1"/>
    </xf>
    <xf numFmtId="14" fontId="18" fillId="0" borderId="39" xfId="1" applyNumberFormat="1" applyFont="1" applyFill="1" applyBorder="1" applyAlignment="1">
      <alignment vertical="center" wrapText="1"/>
    </xf>
    <xf numFmtId="0" fontId="29" fillId="0" borderId="50" xfId="0" applyFont="1" applyBorder="1" applyAlignment="1">
      <alignment horizontal="justify" vertical="center"/>
    </xf>
    <xf numFmtId="0" fontId="18" fillId="0" borderId="39" xfId="1" applyFont="1" applyFill="1" applyBorder="1" applyAlignment="1">
      <alignment horizontal="center" vertical="center" wrapText="1"/>
    </xf>
    <xf numFmtId="3" fontId="18" fillId="0" borderId="38" xfId="1" applyNumberFormat="1" applyFont="1" applyFill="1" applyBorder="1" applyAlignment="1">
      <alignment vertical="center" wrapText="1"/>
    </xf>
    <xf numFmtId="0" fontId="18" fillId="0" borderId="41" xfId="1" applyFont="1" applyBorder="1" applyAlignment="1">
      <alignment horizontal="center" vertical="center"/>
    </xf>
    <xf numFmtId="0" fontId="1" fillId="0" borderId="65" xfId="1" applyFont="1" applyBorder="1" applyAlignment="1">
      <alignment horizontal="center" vertical="center" wrapText="1"/>
    </xf>
    <xf numFmtId="0" fontId="18" fillId="0" borderId="60" xfId="1" applyFont="1" applyBorder="1" applyAlignment="1">
      <alignment horizontal="center" vertical="center"/>
    </xf>
    <xf numFmtId="0" fontId="18" fillId="0" borderId="37" xfId="1" applyFont="1" applyBorder="1" applyAlignment="1">
      <alignment horizontal="center" vertical="center" wrapText="1"/>
    </xf>
    <xf numFmtId="0" fontId="18" fillId="0" borderId="57" xfId="1" applyFont="1" applyBorder="1" applyAlignment="1">
      <alignment horizontal="center" vertical="center"/>
    </xf>
    <xf numFmtId="0" fontId="1" fillId="0" borderId="59" xfId="1" applyBorder="1" applyAlignment="1">
      <alignment horizontal="center" wrapText="1"/>
    </xf>
    <xf numFmtId="0" fontId="29" fillId="0" borderId="37" xfId="0" applyFont="1" applyBorder="1" applyAlignment="1">
      <alignment horizontal="justify" vertical="center"/>
    </xf>
    <xf numFmtId="0" fontId="18" fillId="0" borderId="38" xfId="1" applyFont="1" applyBorder="1" applyAlignment="1">
      <alignment horizontal="center" wrapText="1"/>
    </xf>
    <xf numFmtId="0" fontId="1" fillId="0" borderId="61" xfId="1" applyFont="1" applyBorder="1" applyAlignment="1">
      <alignment horizontal="center" vertical="center" wrapText="1"/>
    </xf>
    <xf numFmtId="0" fontId="18" fillId="0" borderId="38" xfId="1" applyFont="1" applyBorder="1" applyAlignment="1">
      <alignment horizontal="center" vertical="center" wrapText="1"/>
    </xf>
    <xf numFmtId="0" fontId="1" fillId="0" borderId="59" xfId="1" applyBorder="1" applyAlignment="1">
      <alignment wrapText="1"/>
    </xf>
    <xf numFmtId="49" fontId="18" fillId="0" borderId="41" xfId="1" applyNumberFormat="1" applyFont="1" applyBorder="1" applyAlignment="1">
      <alignment horizontal="center" wrapText="1"/>
    </xf>
    <xf numFmtId="3" fontId="18" fillId="0" borderId="64" xfId="1" applyNumberFormat="1" applyFont="1" applyFill="1" applyBorder="1" applyAlignment="1">
      <alignment vertical="center" wrapText="1"/>
    </xf>
    <xf numFmtId="0" fontId="18" fillId="0" borderId="71" xfId="1" applyFont="1" applyBorder="1" applyAlignment="1">
      <alignment horizontal="center" vertical="center"/>
    </xf>
    <xf numFmtId="0" fontId="1" fillId="0" borderId="70" xfId="1" applyBorder="1"/>
    <xf numFmtId="0" fontId="18" fillId="0" borderId="37" xfId="1" applyFont="1" applyBorder="1" applyAlignment="1">
      <alignment wrapText="1"/>
    </xf>
    <xf numFmtId="0" fontId="18" fillId="0" borderId="31" xfId="1" applyFont="1" applyBorder="1" applyAlignment="1">
      <alignment wrapText="1"/>
    </xf>
    <xf numFmtId="0" fontId="15" fillId="0" borderId="38" xfId="1" applyFont="1" applyBorder="1" applyAlignment="1">
      <alignment horizontal="left" wrapText="1"/>
    </xf>
    <xf numFmtId="49" fontId="18" fillId="0" borderId="49" xfId="1" applyNumberFormat="1" applyFont="1" applyBorder="1" applyAlignment="1">
      <alignment horizontal="center" wrapText="1"/>
    </xf>
    <xf numFmtId="3" fontId="18" fillId="0" borderId="31" xfId="1" applyNumberFormat="1" applyFont="1" applyBorder="1" applyAlignment="1">
      <alignment wrapText="1"/>
    </xf>
    <xf numFmtId="0" fontId="18" fillId="0" borderId="40" xfId="1" applyFont="1" applyBorder="1" applyAlignment="1">
      <alignment wrapText="1"/>
    </xf>
    <xf numFmtId="49" fontId="15" fillId="0" borderId="50" xfId="1" applyNumberFormat="1" applyFont="1" applyFill="1" applyBorder="1" applyAlignment="1">
      <alignment horizontal="left" vertical="top" wrapText="1"/>
    </xf>
    <xf numFmtId="0" fontId="18" fillId="0" borderId="65" xfId="1" applyFont="1" applyFill="1" applyBorder="1" applyAlignment="1">
      <alignment horizontal="center" vertical="center" wrapText="1"/>
    </xf>
    <xf numFmtId="0" fontId="0" fillId="0" borderId="40" xfId="0" applyBorder="1"/>
    <xf numFmtId="3" fontId="1" fillId="0" borderId="38" xfId="1" applyNumberFormat="1" applyBorder="1" applyAlignment="1">
      <alignment vertical="center" wrapText="1"/>
    </xf>
    <xf numFmtId="0" fontId="1" fillId="0" borderId="58" xfId="1" applyFont="1" applyBorder="1" applyAlignment="1">
      <alignment horizontal="center" vertical="center" wrapText="1"/>
    </xf>
    <xf numFmtId="49" fontId="15" fillId="0" borderId="6" xfId="1" applyNumberFormat="1" applyFont="1" applyBorder="1" applyAlignment="1">
      <alignment horizontal="center" wrapText="1"/>
    </xf>
    <xf numFmtId="0" fontId="18" fillId="0" borderId="72" xfId="1" applyFont="1" applyFill="1" applyBorder="1" applyAlignment="1">
      <alignment horizontal="center" vertical="center" wrapText="1"/>
    </xf>
    <xf numFmtId="49" fontId="15" fillId="0" borderId="53" xfId="1" applyNumberFormat="1" applyFont="1" applyFill="1" applyBorder="1" applyAlignment="1">
      <alignment horizontal="left" vertical="center" wrapText="1"/>
    </xf>
    <xf numFmtId="0" fontId="18" fillId="0" borderId="22" xfId="1" applyFont="1" applyFill="1" applyBorder="1" applyAlignment="1">
      <alignment horizontal="center" vertical="center" wrapText="1"/>
    </xf>
    <xf numFmtId="0" fontId="18" fillId="0" borderId="52" xfId="1" applyFont="1" applyBorder="1" applyAlignment="1">
      <alignment horizontal="center" vertical="center"/>
    </xf>
    <xf numFmtId="0" fontId="1" fillId="0" borderId="61" xfId="1" applyBorder="1"/>
    <xf numFmtId="0" fontId="18" fillId="0" borderId="38" xfId="1" applyFont="1" applyFill="1" applyBorder="1" applyAlignment="1">
      <alignment horizontal="center" vertical="center" wrapText="1"/>
    </xf>
    <xf numFmtId="0" fontId="18" fillId="0" borderId="59" xfId="1" applyFont="1" applyBorder="1" applyAlignment="1">
      <alignment horizontal="center" vertical="center"/>
    </xf>
    <xf numFmtId="3" fontId="15" fillId="0" borderId="35" xfId="1" applyNumberFormat="1" applyFont="1" applyFill="1" applyBorder="1" applyAlignment="1">
      <alignment vertical="center" wrapText="1"/>
    </xf>
    <xf numFmtId="3" fontId="15" fillId="0" borderId="50" xfId="1" applyNumberFormat="1" applyFont="1" applyFill="1" applyBorder="1" applyAlignment="1">
      <alignment vertical="center" wrapText="1"/>
    </xf>
    <xf numFmtId="3" fontId="15" fillId="0" borderId="50" xfId="1" applyNumberFormat="1" applyFont="1" applyBorder="1"/>
    <xf numFmtId="3" fontId="28" fillId="0" borderId="5" xfId="0" applyNumberFormat="1" applyFont="1" applyBorder="1"/>
    <xf numFmtId="49" fontId="23" fillId="0" borderId="34" xfId="0" applyNumberFormat="1" applyFont="1" applyBorder="1" applyAlignment="1">
      <alignment horizontal="center"/>
    </xf>
    <xf numFmtId="0" fontId="23" fillId="0" borderId="34" xfId="0" applyFont="1" applyBorder="1"/>
    <xf numFmtId="3" fontId="16" fillId="0" borderId="34" xfId="0" applyNumberFormat="1" applyFont="1" applyBorder="1"/>
    <xf numFmtId="3" fontId="23" fillId="0" borderId="34" xfId="0" applyNumberFormat="1" applyFont="1" applyBorder="1"/>
    <xf numFmtId="164" fontId="23" fillId="0" borderId="34" xfId="0" applyNumberFormat="1" applyFont="1" applyBorder="1"/>
    <xf numFmtId="49" fontId="8" fillId="0" borderId="57" xfId="1" applyNumberFormat="1" applyFont="1" applyBorder="1" applyAlignment="1">
      <alignment horizontal="center" vertical="center" wrapText="1"/>
    </xf>
    <xf numFmtId="49" fontId="8" fillId="0" borderId="50" xfId="1" applyNumberFormat="1" applyFont="1" applyBorder="1" applyAlignment="1">
      <alignment horizontal="center" vertical="center" wrapText="1"/>
    </xf>
    <xf numFmtId="49" fontId="8" fillId="0" borderId="50" xfId="1" applyNumberFormat="1" applyFont="1" applyBorder="1" applyAlignment="1">
      <alignment horizontal="left" vertical="center" wrapText="1"/>
    </xf>
    <xf numFmtId="14" fontId="18" fillId="0" borderId="50" xfId="1" applyNumberFormat="1" applyFont="1" applyFill="1" applyBorder="1" applyAlignment="1">
      <alignment vertical="center" wrapText="1"/>
    </xf>
    <xf numFmtId="49" fontId="18" fillId="0" borderId="14" xfId="1" applyNumberFormat="1" applyFont="1" applyBorder="1" applyAlignment="1">
      <alignment horizontal="center" vertical="center" wrapText="1"/>
    </xf>
    <xf numFmtId="49" fontId="18" fillId="0" borderId="64" xfId="1" applyNumberFormat="1" applyFont="1" applyBorder="1" applyAlignment="1">
      <alignment horizontal="center" vertical="center" wrapText="1"/>
    </xf>
    <xf numFmtId="0" fontId="18" fillId="0" borderId="64" xfId="1" applyFont="1" applyBorder="1" applyAlignment="1">
      <alignment wrapText="1"/>
    </xf>
    <xf numFmtId="0" fontId="18" fillId="0" borderId="65" xfId="1" applyFont="1" applyBorder="1" applyAlignment="1">
      <alignment horizontal="center" wrapText="1"/>
    </xf>
    <xf numFmtId="0" fontId="1" fillId="0" borderId="31" xfId="1" applyBorder="1"/>
    <xf numFmtId="49" fontId="18" fillId="0" borderId="46" xfId="1" applyNumberFormat="1" applyFont="1" applyBorder="1" applyAlignment="1">
      <alignment horizontal="center" vertical="center" wrapText="1"/>
    </xf>
    <xf numFmtId="0" fontId="1" fillId="0" borderId="50" xfId="1" applyBorder="1"/>
    <xf numFmtId="14" fontId="28" fillId="0" borderId="32" xfId="0" applyNumberFormat="1" applyFont="1" applyBorder="1"/>
    <xf numFmtId="0" fontId="28" fillId="0" borderId="0" xfId="0" applyFont="1" applyBorder="1"/>
    <xf numFmtId="3" fontId="15" fillId="0" borderId="0" xfId="1" applyNumberFormat="1" applyFont="1" applyBorder="1"/>
    <xf numFmtId="0" fontId="18" fillId="0" borderId="32" xfId="0" applyFont="1" applyBorder="1" applyAlignment="1">
      <alignment horizontal="center" vertical="center"/>
    </xf>
    <xf numFmtId="0" fontId="18" fillId="0" borderId="32" xfId="1" applyFont="1" applyBorder="1" applyAlignment="1">
      <alignment horizontal="center" vertical="center"/>
    </xf>
    <xf numFmtId="3" fontId="0" fillId="0" borderId="0" xfId="0" applyNumberFormat="1"/>
    <xf numFmtId="3" fontId="15" fillId="0" borderId="58" xfId="1" applyNumberFormat="1" applyFont="1" applyBorder="1" applyAlignment="1">
      <alignment wrapText="1"/>
    </xf>
    <xf numFmtId="49" fontId="18" fillId="0" borderId="42" xfId="1" applyNumberFormat="1" applyFont="1" applyBorder="1" applyAlignment="1">
      <alignment horizontal="center" vertical="center" wrapText="1"/>
    </xf>
    <xf numFmtId="49" fontId="18" fillId="0" borderId="15" xfId="1" applyNumberFormat="1" applyFont="1" applyBorder="1" applyAlignment="1">
      <alignment horizontal="center" vertical="center" wrapText="1"/>
    </xf>
    <xf numFmtId="49" fontId="18" fillId="0" borderId="32" xfId="1" applyNumberFormat="1" applyFont="1" applyBorder="1" applyAlignment="1">
      <alignment horizontal="center" vertical="center" wrapText="1"/>
    </xf>
    <xf numFmtId="0" fontId="23" fillId="0" borderId="35" xfId="0" applyFont="1" applyBorder="1"/>
    <xf numFmtId="14" fontId="6" fillId="0" borderId="15" xfId="1" applyNumberFormat="1" applyFont="1" applyBorder="1" applyAlignment="1">
      <alignment horizontal="left" vertical="center"/>
    </xf>
    <xf numFmtId="14" fontId="6" fillId="0" borderId="12" xfId="1" applyNumberFormat="1" applyFont="1" applyBorder="1" applyAlignment="1">
      <alignment horizontal="left" vertical="center"/>
    </xf>
    <xf numFmtId="14" fontId="6" fillId="0" borderId="13" xfId="1" applyNumberFormat="1" applyFont="1" applyBorder="1" applyAlignment="1">
      <alignment horizontal="left" vertical="center"/>
    </xf>
    <xf numFmtId="0" fontId="6" fillId="0" borderId="15" xfId="1" applyFont="1" applyBorder="1" applyAlignment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6" fillId="0" borderId="13" xfId="1" applyFont="1" applyBorder="1" applyAlignment="1">
      <alignment horizontal="left" vertical="center" wrapText="1"/>
    </xf>
    <xf numFmtId="3" fontId="6" fillId="0" borderId="15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0" fontId="8" fillId="0" borderId="37" xfId="1" quotePrefix="1" applyFont="1" applyBorder="1" applyAlignment="1"/>
    <xf numFmtId="0" fontId="8" fillId="0" borderId="31" xfId="1" applyFont="1" applyBorder="1" applyAlignment="1"/>
    <xf numFmtId="0" fontId="1" fillId="0" borderId="38" xfId="1" applyBorder="1" applyAlignment="1">
      <alignment horizontal="left" vertical="top"/>
    </xf>
    <xf numFmtId="0" fontId="1" fillId="0" borderId="31" xfId="1" applyBorder="1" applyAlignment="1">
      <alignment horizontal="left" vertical="top"/>
    </xf>
    <xf numFmtId="0" fontId="1" fillId="0" borderId="39" xfId="1" applyBorder="1" applyAlignment="1">
      <alignment horizontal="left" vertical="top"/>
    </xf>
    <xf numFmtId="3" fontId="7" fillId="0" borderId="38" xfId="1" applyNumberFormat="1" applyFont="1" applyBorder="1" applyAlignment="1">
      <alignment horizontal="center"/>
    </xf>
    <xf numFmtId="0" fontId="7" fillId="0" borderId="31" xfId="1" applyFont="1" applyBorder="1" applyAlignment="1">
      <alignment horizontal="center"/>
    </xf>
    <xf numFmtId="0" fontId="7" fillId="0" borderId="40" xfId="1" applyFont="1" applyBorder="1" applyAlignment="1">
      <alignment horizontal="center"/>
    </xf>
    <xf numFmtId="14" fontId="6" fillId="0" borderId="15" xfId="1" applyNumberFormat="1" applyFont="1" applyBorder="1" applyAlignment="1">
      <alignment horizontal="left"/>
    </xf>
    <xf numFmtId="14" fontId="6" fillId="0" borderId="12" xfId="1" applyNumberFormat="1" applyFont="1" applyBorder="1" applyAlignment="1">
      <alignment horizontal="left"/>
    </xf>
    <xf numFmtId="14" fontId="6" fillId="0" borderId="13" xfId="1" applyNumberFormat="1" applyFont="1" applyBorder="1" applyAlignment="1">
      <alignment horizontal="left"/>
    </xf>
    <xf numFmtId="0" fontId="6" fillId="0" borderId="15" xfId="1" applyFont="1" applyFill="1" applyBorder="1" applyAlignment="1">
      <alignment horizontal="left" vertical="center" wrapText="1"/>
    </xf>
    <xf numFmtId="0" fontId="6" fillId="0" borderId="12" xfId="1" applyFont="1" applyFill="1" applyBorder="1" applyAlignment="1">
      <alignment horizontal="left" vertical="center" wrapText="1"/>
    </xf>
    <xf numFmtId="0" fontId="6" fillId="0" borderId="13" xfId="1" applyFont="1" applyFill="1" applyBorder="1" applyAlignment="1">
      <alignment horizontal="left" vertical="center" wrapText="1"/>
    </xf>
    <xf numFmtId="0" fontId="6" fillId="0" borderId="15" xfId="1" applyFont="1" applyBorder="1" applyAlignment="1">
      <alignment horizontal="left"/>
    </xf>
    <xf numFmtId="0" fontId="6" fillId="0" borderId="13" xfId="1" applyFont="1" applyBorder="1" applyAlignment="1">
      <alignment horizontal="left"/>
    </xf>
    <xf numFmtId="0" fontId="6" fillId="0" borderId="12" xfId="1" applyFont="1" applyBorder="1" applyAlignment="1">
      <alignment horizontal="left"/>
    </xf>
    <xf numFmtId="14" fontId="6" fillId="0" borderId="42" xfId="1" applyNumberFormat="1" applyFont="1" applyBorder="1" applyAlignment="1">
      <alignment horizontal="left" vertical="center"/>
    </xf>
    <xf numFmtId="14" fontId="6" fillId="0" borderId="36" xfId="1" applyNumberFormat="1" applyFont="1" applyBorder="1" applyAlignment="1">
      <alignment horizontal="left" vertical="center"/>
    </xf>
    <xf numFmtId="14" fontId="6" fillId="0" borderId="43" xfId="1" applyNumberFormat="1" applyFont="1" applyBorder="1" applyAlignment="1">
      <alignment horizontal="left" vertical="center"/>
    </xf>
    <xf numFmtId="0" fontId="6" fillId="0" borderId="3" xfId="1" applyFont="1" applyBorder="1" applyAlignment="1">
      <alignment horizontal="left" wrapText="1"/>
    </xf>
    <xf numFmtId="0" fontId="6" fillId="0" borderId="4" xfId="1" applyFont="1" applyBorder="1" applyAlignment="1">
      <alignment horizontal="left" wrapText="1"/>
    </xf>
    <xf numFmtId="3" fontId="6" fillId="0" borderId="6" xfId="1" applyNumberFormat="1" applyFont="1" applyBorder="1" applyAlignment="1">
      <alignment horizontal="center" vertical="center"/>
    </xf>
    <xf numFmtId="3" fontId="6" fillId="0" borderId="3" xfId="1" applyNumberFormat="1" applyFont="1" applyBorder="1" applyAlignment="1">
      <alignment horizontal="center" vertical="center"/>
    </xf>
    <xf numFmtId="3" fontId="6" fillId="0" borderId="7" xfId="1" applyNumberFormat="1" applyFont="1" applyBorder="1" applyAlignment="1">
      <alignment horizontal="center" vertical="center"/>
    </xf>
    <xf numFmtId="0" fontId="8" fillId="0" borderId="33" xfId="1" applyFont="1" applyBorder="1" applyAlignment="1">
      <alignment horizontal="center" textRotation="90" wrapText="1"/>
    </xf>
    <xf numFmtId="0" fontId="8" fillId="0" borderId="34" xfId="1" applyFont="1" applyBorder="1" applyAlignment="1">
      <alignment horizontal="center" textRotation="90" wrapText="1"/>
    </xf>
    <xf numFmtId="0" fontId="8" fillId="0" borderId="35" xfId="1" applyFont="1" applyBorder="1" applyAlignment="1">
      <alignment horizontal="center" textRotation="90" wrapText="1"/>
    </xf>
    <xf numFmtId="0" fontId="13" fillId="0" borderId="8" xfId="1" applyFont="1" applyBorder="1" applyAlignment="1">
      <alignment horizontal="center"/>
    </xf>
    <xf numFmtId="0" fontId="13" fillId="0" borderId="9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0" fontId="13" fillId="0" borderId="27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0" fontId="13" fillId="0" borderId="30" xfId="1" applyFont="1" applyBorder="1" applyAlignment="1">
      <alignment horizontal="center"/>
    </xf>
    <xf numFmtId="0" fontId="8" fillId="0" borderId="0" xfId="1" quotePrefix="1" applyFont="1" applyBorder="1" applyAlignment="1">
      <alignment horizontal="center"/>
    </xf>
    <xf numFmtId="0" fontId="1" fillId="0" borderId="0" xfId="1" applyBorder="1" applyAlignment="1">
      <alignment horizontal="center"/>
    </xf>
    <xf numFmtId="0" fontId="14" fillId="0" borderId="9" xfId="1" applyFont="1" applyBorder="1" applyAlignment="1">
      <alignment horizontal="center"/>
    </xf>
    <xf numFmtId="0" fontId="1" fillId="0" borderId="9" xfId="1" applyBorder="1" applyAlignment="1"/>
    <xf numFmtId="0" fontId="1" fillId="0" borderId="23" xfId="1" applyBorder="1" applyAlignment="1"/>
    <xf numFmtId="0" fontId="1" fillId="0" borderId="0" xfId="1" applyBorder="1" applyAlignment="1"/>
    <xf numFmtId="0" fontId="1" fillId="0" borderId="1" xfId="1" applyBorder="1" applyAlignment="1"/>
    <xf numFmtId="0" fontId="1" fillId="0" borderId="30" xfId="1" applyBorder="1" applyAlignment="1"/>
    <xf numFmtId="0" fontId="15" fillId="0" borderId="33" xfId="1" applyFont="1" applyBorder="1" applyAlignment="1">
      <alignment horizontal="center" vertical="center"/>
    </xf>
    <xf numFmtId="0" fontId="15" fillId="0" borderId="35" xfId="1" applyFont="1" applyBorder="1" applyAlignment="1">
      <alignment horizontal="center" vertical="center"/>
    </xf>
    <xf numFmtId="0" fontId="15" fillId="0" borderId="8" xfId="1" applyFont="1" applyBorder="1" applyAlignment="1">
      <alignment horizontal="center" vertical="center"/>
    </xf>
    <xf numFmtId="0" fontId="15" fillId="0" borderId="23" xfId="1" applyFont="1" applyBorder="1" applyAlignment="1">
      <alignment horizontal="center" vertical="center"/>
    </xf>
    <xf numFmtId="0" fontId="15" fillId="0" borderId="27" xfId="1" applyFont="1" applyBorder="1" applyAlignment="1">
      <alignment horizontal="center" vertical="center"/>
    </xf>
    <xf numFmtId="0" fontId="15" fillId="0" borderId="30" xfId="1" applyFont="1" applyBorder="1" applyAlignment="1">
      <alignment horizontal="center" vertical="center"/>
    </xf>
    <xf numFmtId="0" fontId="1" fillId="0" borderId="8" xfId="1" applyBorder="1" applyAlignment="1">
      <alignment horizontal="center"/>
    </xf>
    <xf numFmtId="0" fontId="1" fillId="0" borderId="9" xfId="1" applyBorder="1" applyAlignment="1">
      <alignment horizontal="center"/>
    </xf>
    <xf numFmtId="0" fontId="1" fillId="0" borderId="23" xfId="1" applyBorder="1" applyAlignment="1">
      <alignment horizontal="center"/>
    </xf>
    <xf numFmtId="0" fontId="1" fillId="0" borderId="27" xfId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30" xfId="1" applyBorder="1" applyAlignment="1">
      <alignment horizontal="center"/>
    </xf>
    <xf numFmtId="0" fontId="15" fillId="0" borderId="8" xfId="1" quotePrefix="1" applyFont="1" applyBorder="1" applyAlignment="1">
      <alignment horizontal="center" vertical="center"/>
    </xf>
    <xf numFmtId="0" fontId="15" fillId="0" borderId="9" xfId="1" quotePrefix="1" applyFont="1" applyBorder="1" applyAlignment="1">
      <alignment horizontal="center" vertical="center"/>
    </xf>
    <xf numFmtId="0" fontId="15" fillId="0" borderId="23" xfId="1" quotePrefix="1" applyFont="1" applyBorder="1" applyAlignment="1">
      <alignment horizontal="center" vertical="center"/>
    </xf>
    <xf numFmtId="0" fontId="15" fillId="0" borderId="27" xfId="1" quotePrefix="1" applyFont="1" applyBorder="1" applyAlignment="1">
      <alignment horizontal="center" vertical="center"/>
    </xf>
    <xf numFmtId="0" fontId="15" fillId="0" borderId="1" xfId="1" quotePrefix="1" applyFont="1" applyBorder="1" applyAlignment="1">
      <alignment horizontal="center" vertical="center"/>
    </xf>
    <xf numFmtId="0" fontId="15" fillId="0" borderId="30" xfId="1" quotePrefix="1" applyFont="1" applyBorder="1" applyAlignment="1">
      <alignment horizontal="center" vertical="center"/>
    </xf>
    <xf numFmtId="0" fontId="8" fillId="0" borderId="1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8" fillId="2" borderId="0" xfId="1" applyFont="1" applyFill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0" fontId="5" fillId="0" borderId="0" xfId="1" quotePrefix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6" xfId="1" applyFont="1" applyBorder="1" applyAlignment="1">
      <alignment horizontal="left"/>
    </xf>
    <xf numFmtId="0" fontId="6" fillId="0" borderId="3" xfId="1" applyFont="1" applyBorder="1" applyAlignment="1">
      <alignment horizontal="left"/>
    </xf>
    <xf numFmtId="0" fontId="6" fillId="0" borderId="7" xfId="1" applyFont="1" applyBorder="1" applyAlignment="1">
      <alignment horizontal="left"/>
    </xf>
    <xf numFmtId="0" fontId="6" fillId="0" borderId="19" xfId="1" applyFont="1" applyBorder="1" applyAlignment="1">
      <alignment horizontal="left"/>
    </xf>
    <xf numFmtId="0" fontId="6" fillId="0" borderId="20" xfId="1" applyFont="1" applyBorder="1" applyAlignment="1">
      <alignment horizontal="left"/>
    </xf>
    <xf numFmtId="0" fontId="6" fillId="0" borderId="21" xfId="1" applyFont="1" applyBorder="1" applyAlignment="1">
      <alignment horizontal="left"/>
    </xf>
    <xf numFmtId="0" fontId="6" fillId="0" borderId="27" xfId="1" applyFont="1" applyBorder="1" applyAlignment="1">
      <alignment horizontal="left"/>
    </xf>
    <xf numFmtId="0" fontId="6" fillId="0" borderId="1" xfId="1" applyFont="1" applyBorder="1" applyAlignment="1"/>
    <xf numFmtId="0" fontId="6" fillId="0" borderId="30" xfId="1" applyFont="1" applyBorder="1" applyAlignment="1"/>
    <xf numFmtId="0" fontId="6" fillId="0" borderId="19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6" fillId="0" borderId="21" xfId="1" applyFont="1" applyBorder="1" applyAlignment="1">
      <alignment horizontal="center"/>
    </xf>
    <xf numFmtId="0" fontId="6" fillId="0" borderId="11" xfId="1" applyFont="1" applyBorder="1" applyAlignment="1">
      <alignment horizontal="left" vertical="top"/>
    </xf>
    <xf numFmtId="0" fontId="6" fillId="0" borderId="12" xfId="1" applyFont="1" applyBorder="1" applyAlignment="1">
      <alignment horizontal="left" vertical="top"/>
    </xf>
    <xf numFmtId="0" fontId="6" fillId="0" borderId="13" xfId="1" applyFont="1" applyBorder="1" applyAlignment="1">
      <alignment horizontal="left" vertical="top"/>
    </xf>
    <xf numFmtId="0" fontId="6" fillId="0" borderId="12" xfId="1" applyFont="1" applyBorder="1" applyAlignment="1">
      <alignment horizontal="center"/>
    </xf>
    <xf numFmtId="0" fontId="6" fillId="0" borderId="16" xfId="1" applyFont="1" applyBorder="1" applyAlignment="1">
      <alignment horizontal="center"/>
    </xf>
    <xf numFmtId="0" fontId="6" fillId="0" borderId="22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23" xfId="1" applyFont="1" applyBorder="1" applyAlignment="1">
      <alignment horizontal="center"/>
    </xf>
    <xf numFmtId="0" fontId="6" fillId="0" borderId="29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30" xfId="1" applyFont="1" applyBorder="1" applyAlignment="1">
      <alignment horizontal="center"/>
    </xf>
    <xf numFmtId="0" fontId="6" fillId="0" borderId="24" xfId="1" applyFont="1" applyBorder="1" applyAlignment="1">
      <alignment horizontal="left" vertical="top"/>
    </xf>
    <xf numFmtId="0" fontId="6" fillId="0" borderId="20" xfId="1" applyFont="1" applyBorder="1" applyAlignment="1">
      <alignment horizontal="left" vertical="top"/>
    </xf>
    <xf numFmtId="0" fontId="6" fillId="0" borderId="25" xfId="1" applyFont="1" applyBorder="1" applyAlignment="1">
      <alignment horizontal="left" vertical="top"/>
    </xf>
    <xf numFmtId="3" fontId="5" fillId="0" borderId="29" xfId="1" applyNumberFormat="1" applyFont="1" applyBorder="1" applyAlignment="1">
      <alignment horizontal="center"/>
    </xf>
    <xf numFmtId="3" fontId="5" fillId="0" borderId="1" xfId="1" applyNumberFormat="1" applyFont="1" applyBorder="1" applyAlignment="1">
      <alignment horizontal="center"/>
    </xf>
    <xf numFmtId="3" fontId="5" fillId="0" borderId="30" xfId="1" applyNumberFormat="1" applyFont="1" applyBorder="1" applyAlignment="1">
      <alignment horizontal="center"/>
    </xf>
    <xf numFmtId="0" fontId="6" fillId="0" borderId="15" xfId="1" applyFont="1" applyBorder="1" applyAlignment="1">
      <alignment horizontal="left" vertical="top"/>
    </xf>
    <xf numFmtId="0" fontId="6" fillId="0" borderId="16" xfId="1" applyFont="1" applyBorder="1" applyAlignment="1">
      <alignment horizontal="left" vertical="top"/>
    </xf>
    <xf numFmtId="0" fontId="6" fillId="0" borderId="17" xfId="1" applyFont="1" applyBorder="1" applyAlignment="1">
      <alignment horizontal="left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18" xfId="1" applyFont="1" applyBorder="1" applyAlignment="1">
      <alignment horizontal="left"/>
    </xf>
    <xf numFmtId="3" fontId="6" fillId="0" borderId="6" xfId="1" applyNumberFormat="1" applyFont="1" applyBorder="1" applyAlignment="1">
      <alignment horizontal="center"/>
    </xf>
    <xf numFmtId="3" fontId="6" fillId="0" borderId="3" xfId="1" applyNumberFormat="1" applyFont="1" applyBorder="1" applyAlignment="1">
      <alignment horizontal="center"/>
    </xf>
    <xf numFmtId="3" fontId="6" fillId="0" borderId="7" xfId="1" applyNumberFormat="1" applyFont="1" applyBorder="1" applyAlignment="1">
      <alignment horizontal="center"/>
    </xf>
    <xf numFmtId="0" fontId="6" fillId="0" borderId="17" xfId="1" applyFont="1" applyBorder="1" applyAlignment="1"/>
    <xf numFmtId="0" fontId="6" fillId="0" borderId="0" xfId="1" applyFont="1" applyAlignment="1"/>
    <xf numFmtId="0" fontId="6" fillId="0" borderId="2" xfId="1" applyFont="1" applyBorder="1" applyAlignment="1">
      <alignment horizontal="left" vertical="top"/>
    </xf>
    <xf numFmtId="0" fontId="6" fillId="0" borderId="3" xfId="1" applyFont="1" applyBorder="1" applyAlignment="1">
      <alignment horizontal="left" vertical="top"/>
    </xf>
    <xf numFmtId="0" fontId="6" fillId="0" borderId="4" xfId="1" applyFont="1" applyBorder="1" applyAlignment="1">
      <alignment horizontal="left" vertical="top"/>
    </xf>
    <xf numFmtId="49" fontId="11" fillId="0" borderId="6" xfId="1" applyNumberFormat="1" applyFont="1" applyBorder="1" applyAlignment="1">
      <alignment horizontal="left"/>
    </xf>
    <xf numFmtId="49" fontId="11" fillId="0" borderId="3" xfId="1" applyNumberFormat="1" applyFont="1" applyBorder="1" applyAlignment="1">
      <alignment horizontal="left"/>
    </xf>
    <xf numFmtId="49" fontId="11" fillId="0" borderId="7" xfId="1" applyNumberFormat="1" applyFont="1" applyBorder="1" applyAlignment="1">
      <alignment horizontal="left"/>
    </xf>
    <xf numFmtId="0" fontId="6" fillId="0" borderId="8" xfId="1" applyFont="1" applyBorder="1" applyAlignment="1">
      <alignment horizontal="left"/>
    </xf>
    <xf numFmtId="0" fontId="6" fillId="0" borderId="9" xfId="1" applyFont="1" applyBorder="1" applyAlignment="1">
      <alignment horizontal="left"/>
    </xf>
    <xf numFmtId="0" fontId="6" fillId="0" borderId="6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0" xfId="1" applyFont="1" applyBorder="1" applyAlignment="1">
      <alignment horizontal="left"/>
    </xf>
    <xf numFmtId="0" fontId="2" fillId="0" borderId="0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Border="1" applyAlignment="1"/>
    <xf numFmtId="0" fontId="7" fillId="0" borderId="0" xfId="1" applyFont="1" applyBorder="1" applyAlignment="1"/>
    <xf numFmtId="0" fontId="1" fillId="0" borderId="0" xfId="1" applyAlignment="1"/>
    <xf numFmtId="0" fontId="6" fillId="0" borderId="6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6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15" fillId="0" borderId="65" xfId="0" applyFont="1" applyBorder="1" applyAlignment="1">
      <alignment horizontal="center" vertical="center" wrapText="1"/>
    </xf>
    <xf numFmtId="0" fontId="7" fillId="0" borderId="70" xfId="0" applyFont="1" applyBorder="1" applyAlignment="1">
      <alignment vertical="center" wrapText="1"/>
    </xf>
    <xf numFmtId="0" fontId="7" fillId="0" borderId="56" xfId="0" applyFont="1" applyBorder="1" applyAlignment="1">
      <alignment vertical="center" wrapText="1"/>
    </xf>
    <xf numFmtId="0" fontId="20" fillId="0" borderId="0" xfId="0" applyFont="1" applyAlignment="1">
      <alignment horizontal="center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15" fillId="0" borderId="6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7" fillId="0" borderId="28" xfId="0" applyFont="1" applyBorder="1" applyAlignment="1">
      <alignment vertical="center" wrapText="1"/>
    </xf>
    <xf numFmtId="0" fontId="15" fillId="0" borderId="64" xfId="0" applyFont="1" applyBorder="1" applyAlignment="1">
      <alignment horizontal="center" vertical="center" wrapText="1"/>
    </xf>
    <xf numFmtId="0" fontId="7" fillId="0" borderId="69" xfId="0" applyFont="1" applyBorder="1" applyAlignment="1">
      <alignment vertical="center" wrapText="1"/>
    </xf>
    <xf numFmtId="0" fontId="7" fillId="0" borderId="26" xfId="0" applyFont="1" applyBorder="1" applyAlignment="1">
      <alignment vertical="center" wrapText="1"/>
    </xf>
    <xf numFmtId="0" fontId="13" fillId="0" borderId="54" xfId="1" applyFont="1" applyBorder="1" applyAlignment="1">
      <alignment horizontal="center" vertical="center" wrapText="1"/>
    </xf>
    <xf numFmtId="0" fontId="13" fillId="0" borderId="56" xfId="1" applyFont="1" applyBorder="1" applyAlignment="1">
      <alignment horizontal="center" vertical="center" wrapText="1"/>
    </xf>
    <xf numFmtId="0" fontId="13" fillId="0" borderId="53" xfId="1" applyFont="1" applyBorder="1" applyAlignment="1">
      <alignment horizontal="center" vertical="center" wrapText="1"/>
    </xf>
    <xf numFmtId="0" fontId="13" fillId="0" borderId="2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49" fontId="13" fillId="0" borderId="52" xfId="1" applyNumberFormat="1" applyFont="1" applyBorder="1" applyAlignment="1">
      <alignment horizontal="center" vertical="center" wrapText="1"/>
    </xf>
    <xf numFmtId="49" fontId="13" fillId="0" borderId="55" xfId="1" applyNumberFormat="1" applyFont="1" applyBorder="1" applyAlignment="1">
      <alignment horizontal="center" vertical="center" wrapText="1"/>
    </xf>
    <xf numFmtId="0" fontId="13" fillId="0" borderId="53" xfId="1" applyFont="1" applyBorder="1" applyAlignment="1">
      <alignment horizontal="center" vertical="center"/>
    </xf>
    <xf numFmtId="0" fontId="13" fillId="0" borderId="26" xfId="1" applyFont="1" applyBorder="1" applyAlignment="1">
      <alignment horizontal="center" vertical="center"/>
    </xf>
    <xf numFmtId="49" fontId="13" fillId="0" borderId="6" xfId="1" applyNumberFormat="1" applyFont="1" applyBorder="1" applyAlignment="1">
      <alignment horizontal="center"/>
    </xf>
    <xf numFmtId="49" fontId="13" fillId="0" borderId="3" xfId="1" applyNumberFormat="1" applyFont="1" applyBorder="1" applyAlignment="1">
      <alignment horizontal="center"/>
    </xf>
    <xf numFmtId="49" fontId="13" fillId="0" borderId="4" xfId="1" applyNumberFormat="1" applyFont="1" applyBorder="1" applyAlignment="1">
      <alignment horizontal="center"/>
    </xf>
    <xf numFmtId="0" fontId="8" fillId="0" borderId="52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/>
    </xf>
    <xf numFmtId="49" fontId="18" fillId="0" borderId="6" xfId="1" applyNumberFormat="1" applyFont="1" applyBorder="1" applyAlignment="1">
      <alignment horizontal="center"/>
    </xf>
    <xf numFmtId="49" fontId="18" fillId="0" borderId="4" xfId="1" applyNumberFormat="1" applyFont="1" applyBorder="1" applyAlignment="1">
      <alignment horizontal="center"/>
    </xf>
    <xf numFmtId="0" fontId="18" fillId="0" borderId="72" xfId="1" applyFont="1" applyBorder="1" applyAlignment="1">
      <alignment horizontal="center" vertical="center" wrapText="1"/>
    </xf>
    <xf numFmtId="0" fontId="18" fillId="0" borderId="67" xfId="1" applyFont="1" applyBorder="1" applyAlignment="1">
      <alignment horizontal="center" vertical="center" wrapText="1"/>
    </xf>
    <xf numFmtId="14" fontId="18" fillId="0" borderId="37" xfId="1" applyNumberFormat="1" applyFont="1" applyFill="1" applyBorder="1" applyAlignment="1">
      <alignment horizontal="center" vertical="center" wrapText="1"/>
    </xf>
    <xf numFmtId="14" fontId="18" fillId="0" borderId="31" xfId="1" applyNumberFormat="1" applyFont="1" applyFill="1" applyBorder="1" applyAlignment="1">
      <alignment horizontal="center" vertical="center" wrapText="1"/>
    </xf>
    <xf numFmtId="14" fontId="18" fillId="0" borderId="40" xfId="1" applyNumberFormat="1" applyFont="1" applyFill="1" applyBorder="1" applyAlignment="1">
      <alignment horizontal="center" vertical="center" wrapText="1"/>
    </xf>
    <xf numFmtId="0" fontId="18" fillId="0" borderId="37" xfId="1" applyFont="1" applyBorder="1" applyAlignment="1">
      <alignment horizontal="center" vertical="center" wrapText="1"/>
    </xf>
    <xf numFmtId="0" fontId="18" fillId="0" borderId="31" xfId="1" applyFont="1" applyBorder="1" applyAlignment="1">
      <alignment horizontal="center" vertical="center" wrapText="1"/>
    </xf>
    <xf numFmtId="0" fontId="18" fillId="0" borderId="40" xfId="1" applyFont="1" applyBorder="1" applyAlignment="1">
      <alignment horizontal="center" vertical="center" wrapText="1"/>
    </xf>
    <xf numFmtId="14" fontId="18" fillId="0" borderId="27" xfId="1" applyNumberFormat="1" applyFont="1" applyFill="1" applyBorder="1" applyAlignment="1">
      <alignment horizontal="center" vertical="center" wrapText="1"/>
    </xf>
    <xf numFmtId="14" fontId="18" fillId="0" borderId="1" xfId="1" applyNumberFormat="1" applyFont="1" applyFill="1" applyBorder="1" applyAlignment="1">
      <alignment horizontal="center" vertical="center" wrapText="1"/>
    </xf>
    <xf numFmtId="14" fontId="18" fillId="0" borderId="30" xfId="1" applyNumberFormat="1" applyFont="1" applyFill="1" applyBorder="1" applyAlignment="1">
      <alignment horizontal="center" vertical="center" wrapText="1"/>
    </xf>
    <xf numFmtId="0" fontId="18" fillId="0" borderId="27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0" borderId="30" xfId="1" applyFont="1" applyBorder="1" applyAlignment="1">
      <alignment horizontal="center" vertical="center" wrapText="1"/>
    </xf>
    <xf numFmtId="49" fontId="15" fillId="0" borderId="52" xfId="1" applyNumberFormat="1" applyFont="1" applyBorder="1" applyAlignment="1">
      <alignment horizontal="center" vertical="center" wrapText="1"/>
    </xf>
    <xf numFmtId="49" fontId="15" fillId="0" borderId="55" xfId="1" applyNumberFormat="1" applyFont="1" applyBorder="1" applyAlignment="1">
      <alignment horizontal="center" vertical="center" wrapText="1"/>
    </xf>
    <xf numFmtId="0" fontId="15" fillId="0" borderId="53" xfId="1" applyFont="1" applyBorder="1" applyAlignment="1">
      <alignment horizontal="center" vertical="center" wrapText="1"/>
    </xf>
    <xf numFmtId="0" fontId="15" fillId="0" borderId="26" xfId="1" applyFont="1" applyBorder="1" applyAlignment="1">
      <alignment horizontal="center" vertical="center" wrapText="1"/>
    </xf>
    <xf numFmtId="0" fontId="15" fillId="0" borderId="53" xfId="1" applyFont="1" applyBorder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0" fontId="18" fillId="0" borderId="53" xfId="1" applyFont="1" applyBorder="1" applyAlignment="1">
      <alignment horizontal="center" vertical="center" wrapText="1"/>
    </xf>
    <xf numFmtId="0" fontId="18" fillId="0" borderId="26" xfId="1" applyFont="1" applyBorder="1" applyAlignment="1">
      <alignment horizontal="center" vertical="center" wrapText="1"/>
    </xf>
    <xf numFmtId="49" fontId="18" fillId="0" borderId="3" xfId="1" applyNumberFormat="1" applyFont="1" applyBorder="1" applyAlignment="1">
      <alignment horizontal="center"/>
    </xf>
    <xf numFmtId="0" fontId="13" fillId="0" borderId="69" xfId="1" applyFont="1" applyBorder="1" applyAlignment="1">
      <alignment horizontal="center" vertical="center" wrapText="1"/>
    </xf>
    <xf numFmtId="0" fontId="13" fillId="0" borderId="70" xfId="1" applyFont="1" applyBorder="1" applyAlignment="1">
      <alignment horizontal="center" vertical="center" wrapText="1"/>
    </xf>
    <xf numFmtId="49" fontId="13" fillId="0" borderId="71" xfId="1" applyNumberFormat="1" applyFont="1" applyBorder="1" applyAlignment="1">
      <alignment horizontal="center" vertical="center" wrapText="1"/>
    </xf>
    <xf numFmtId="0" fontId="13" fillId="0" borderId="69" xfId="1" applyFont="1" applyBorder="1" applyAlignment="1">
      <alignment horizontal="center" vertical="center"/>
    </xf>
    <xf numFmtId="0" fontId="13" fillId="0" borderId="10" xfId="1" applyFont="1" applyBorder="1" applyAlignment="1">
      <alignment horizontal="center" vertical="center" wrapText="1"/>
    </xf>
    <xf numFmtId="0" fontId="13" fillId="0" borderId="18" xfId="1" applyFont="1" applyBorder="1" applyAlignment="1">
      <alignment horizontal="center" vertical="center" wrapText="1"/>
    </xf>
    <xf numFmtId="0" fontId="0" fillId="0" borderId="37" xfId="0" applyBorder="1"/>
    <xf numFmtId="0" fontId="0" fillId="0" borderId="31" xfId="0" applyBorder="1"/>
    <xf numFmtId="0" fontId="19" fillId="0" borderId="0" xfId="1" applyFont="1" applyAlignment="1">
      <alignment horizontal="center"/>
    </xf>
    <xf numFmtId="0" fontId="1" fillId="0" borderId="37" xfId="1" applyBorder="1" applyAlignment="1">
      <alignment horizontal="center"/>
    </xf>
    <xf numFmtId="0" fontId="1" fillId="0" borderId="31" xfId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95250</xdr:rowOff>
        </xdr:from>
        <xdr:to>
          <xdr:col>1</xdr:col>
          <xdr:colOff>457200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95250</xdr:rowOff>
        </xdr:from>
        <xdr:to>
          <xdr:col>1</xdr:col>
          <xdr:colOff>457200</xdr:colOff>
          <xdr:row>2</xdr:row>
          <xdr:rowOff>85725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0</xdr:row>
          <xdr:rowOff>47625</xdr:rowOff>
        </xdr:from>
        <xdr:to>
          <xdr:col>3</xdr:col>
          <xdr:colOff>1228725</xdr:colOff>
          <xdr:row>2</xdr:row>
          <xdr:rowOff>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0</xdr:row>
          <xdr:rowOff>38100</xdr:rowOff>
        </xdr:from>
        <xdr:to>
          <xdr:col>3</xdr:col>
          <xdr:colOff>847725</xdr:colOff>
          <xdr:row>1</xdr:row>
          <xdr:rowOff>161925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30</xdr:row>
          <xdr:rowOff>38100</xdr:rowOff>
        </xdr:from>
        <xdr:to>
          <xdr:col>3</xdr:col>
          <xdr:colOff>847725</xdr:colOff>
          <xdr:row>31</xdr:row>
          <xdr:rowOff>161925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171450</xdr:colOff>
          <xdr:row>0</xdr:row>
          <xdr:rowOff>38100</xdr:rowOff>
        </xdr:from>
        <xdr:to>
          <xdr:col>1</xdr:col>
          <xdr:colOff>723900</xdr:colOff>
          <xdr:row>1</xdr:row>
          <xdr:rowOff>200025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314325</xdr:colOff>
          <xdr:row>0</xdr:row>
          <xdr:rowOff>47625</xdr:rowOff>
        </xdr:from>
        <xdr:to>
          <xdr:col>3</xdr:col>
          <xdr:colOff>723900</xdr:colOff>
          <xdr:row>2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314325</xdr:colOff>
          <xdr:row>33</xdr:row>
          <xdr:rowOff>47625</xdr:rowOff>
        </xdr:from>
        <xdr:to>
          <xdr:col>3</xdr:col>
          <xdr:colOff>723900</xdr:colOff>
          <xdr:row>35</xdr:row>
          <xdr:rowOff>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66675</xdr:rowOff>
        </xdr:from>
        <xdr:to>
          <xdr:col>3</xdr:col>
          <xdr:colOff>1000125</xdr:colOff>
          <xdr:row>2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34</xdr:row>
          <xdr:rowOff>66675</xdr:rowOff>
        </xdr:from>
        <xdr:to>
          <xdr:col>3</xdr:col>
          <xdr:colOff>1000125</xdr:colOff>
          <xdr:row>36</xdr:row>
          <xdr:rowOff>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68</xdr:row>
          <xdr:rowOff>66675</xdr:rowOff>
        </xdr:from>
        <xdr:to>
          <xdr:col>3</xdr:col>
          <xdr:colOff>1000125</xdr:colOff>
          <xdr:row>70</xdr:row>
          <xdr:rowOff>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103</xdr:row>
          <xdr:rowOff>66675</xdr:rowOff>
        </xdr:from>
        <xdr:to>
          <xdr:col>3</xdr:col>
          <xdr:colOff>1000125</xdr:colOff>
          <xdr:row>105</xdr:row>
          <xdr:rowOff>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138</xdr:row>
          <xdr:rowOff>66675</xdr:rowOff>
        </xdr:from>
        <xdr:to>
          <xdr:col>3</xdr:col>
          <xdr:colOff>1000125</xdr:colOff>
          <xdr:row>140</xdr:row>
          <xdr:rowOff>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0</xdr:row>
          <xdr:rowOff>47625</xdr:rowOff>
        </xdr:from>
        <xdr:to>
          <xdr:col>1</xdr:col>
          <xdr:colOff>561975</xdr:colOff>
          <xdr:row>2</xdr:row>
          <xdr:rowOff>133350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0</xdr:row>
          <xdr:rowOff>47625</xdr:rowOff>
        </xdr:from>
        <xdr:to>
          <xdr:col>3</xdr:col>
          <xdr:colOff>1228725</xdr:colOff>
          <xdr:row>2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33</xdr:row>
          <xdr:rowOff>47625</xdr:rowOff>
        </xdr:from>
        <xdr:to>
          <xdr:col>3</xdr:col>
          <xdr:colOff>1228725</xdr:colOff>
          <xdr:row>35</xdr:row>
          <xdr:rowOff>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67</xdr:row>
          <xdr:rowOff>47625</xdr:rowOff>
        </xdr:from>
        <xdr:to>
          <xdr:col>3</xdr:col>
          <xdr:colOff>1228725</xdr:colOff>
          <xdr:row>69</xdr:row>
          <xdr:rowOff>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102</xdr:row>
          <xdr:rowOff>47625</xdr:rowOff>
        </xdr:from>
        <xdr:to>
          <xdr:col>3</xdr:col>
          <xdr:colOff>1228725</xdr:colOff>
          <xdr:row>104</xdr:row>
          <xdr:rowOff>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819150</xdr:colOff>
          <xdr:row>137</xdr:row>
          <xdr:rowOff>47625</xdr:rowOff>
        </xdr:from>
        <xdr:to>
          <xdr:col>3</xdr:col>
          <xdr:colOff>1228725</xdr:colOff>
          <xdr:row>139</xdr:row>
          <xdr:rowOff>0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66675</xdr:rowOff>
        </xdr:from>
        <xdr:to>
          <xdr:col>3</xdr:col>
          <xdr:colOff>1000125</xdr:colOff>
          <xdr:row>2</xdr:row>
          <xdr:rowOff>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0</xdr:row>
          <xdr:rowOff>47625</xdr:rowOff>
        </xdr:from>
        <xdr:to>
          <xdr:col>1</xdr:col>
          <xdr:colOff>561975</xdr:colOff>
          <xdr:row>2</xdr:row>
          <xdr:rowOff>133350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oleObject10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Relationship Id="rId9" Type="http://schemas.openxmlformats.org/officeDocument/2006/relationships/oleObject" Target="../embeddings/oleObject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.bin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Relationship Id="rId9" Type="http://schemas.openxmlformats.org/officeDocument/2006/relationships/oleObject" Target="../embeddings/oleObject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5"/>
  <sheetViews>
    <sheetView topLeftCell="A79" workbookViewId="0">
      <selection activeCell="AD66" sqref="AD66"/>
    </sheetView>
  </sheetViews>
  <sheetFormatPr baseColWidth="10" defaultRowHeight="15" x14ac:dyDescent="0.25"/>
  <cols>
    <col min="1" max="1" width="5.7109375" customWidth="1"/>
    <col min="2" max="2" width="6.28515625" customWidth="1"/>
    <col min="3" max="3" width="4.5703125" customWidth="1"/>
    <col min="4" max="4" width="6.28515625" customWidth="1"/>
    <col min="5" max="5" width="7.85546875" customWidth="1"/>
    <col min="6" max="6" width="7.28515625" customWidth="1"/>
    <col min="7" max="7" width="5.140625" customWidth="1"/>
    <col min="8" max="8" width="3.85546875" customWidth="1"/>
    <col min="9" max="9" width="4.85546875" customWidth="1"/>
    <col min="10" max="10" width="4" customWidth="1"/>
    <col min="11" max="11" width="6.28515625" customWidth="1"/>
    <col min="12" max="12" width="5.5703125" customWidth="1"/>
    <col min="13" max="13" width="5.140625" customWidth="1"/>
    <col min="14" max="14" width="4.7109375" customWidth="1"/>
    <col min="15" max="15" width="6.28515625" customWidth="1"/>
    <col min="16" max="16" width="5.7109375" customWidth="1"/>
    <col min="17" max="17" width="5.140625" customWidth="1"/>
    <col min="18" max="18" width="4.28515625" customWidth="1"/>
    <col min="19" max="19" width="5" customWidth="1"/>
    <col min="20" max="20" width="5.28515625" customWidth="1"/>
    <col min="21" max="21" width="6.28515625" customWidth="1"/>
    <col min="22" max="22" width="4.7109375" customWidth="1"/>
    <col min="23" max="23" width="4.5703125" customWidth="1"/>
    <col min="24" max="24" width="5.28515625" customWidth="1"/>
    <col min="25" max="25" width="4.5703125" customWidth="1"/>
    <col min="26" max="26" width="3.7109375" customWidth="1"/>
    <col min="27" max="27" width="3.28515625" customWidth="1"/>
    <col min="28" max="28" width="4.28515625" customWidth="1"/>
    <col min="30" max="30" width="12.7109375" bestFit="1" customWidth="1"/>
  </cols>
  <sheetData>
    <row r="1" spans="1:28" ht="19.5" x14ac:dyDescent="0.4">
      <c r="A1" s="613" t="s">
        <v>0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</row>
    <row r="2" spans="1:28" x14ac:dyDescent="0.25">
      <c r="A2" s="615" t="s">
        <v>1</v>
      </c>
      <c r="B2" s="615"/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</row>
    <row r="3" spans="1:28" x14ac:dyDescent="0.25">
      <c r="A3" s="616"/>
      <c r="B3" s="616"/>
      <c r="C3" s="616"/>
      <c r="D3" s="616"/>
      <c r="E3" s="600"/>
      <c r="F3" s="600"/>
      <c r="G3" s="600"/>
      <c r="H3" s="1"/>
      <c r="I3" s="1"/>
      <c r="J3" s="1"/>
      <c r="K3" s="1"/>
      <c r="L3" s="1"/>
      <c r="M3" s="1"/>
      <c r="N3" s="1"/>
      <c r="O3" s="54" t="s">
        <v>2</v>
      </c>
      <c r="P3" s="1"/>
      <c r="Q3" s="54"/>
      <c r="R3" s="54"/>
      <c r="S3" s="54"/>
      <c r="T3" s="55"/>
      <c r="U3" s="56"/>
      <c r="V3" s="57"/>
      <c r="W3" s="1" t="s">
        <v>3</v>
      </c>
      <c r="X3" s="2"/>
      <c r="Y3" s="2"/>
      <c r="Z3" s="58"/>
      <c r="AA3" s="58"/>
      <c r="AB3" s="57"/>
    </row>
    <row r="4" spans="1:28" ht="8.25" customHeight="1" x14ac:dyDescent="0.3">
      <c r="A4" s="617"/>
      <c r="B4" s="617"/>
      <c r="C4" s="617"/>
      <c r="D4" s="617"/>
      <c r="E4" s="618"/>
      <c r="F4" s="618"/>
      <c r="G4" s="618"/>
      <c r="H4" s="59"/>
      <c r="I4" s="59"/>
      <c r="J4" s="60"/>
      <c r="K4" s="60"/>
      <c r="L4" s="60"/>
      <c r="M4" s="60"/>
      <c r="N4" s="60"/>
      <c r="O4" s="59"/>
      <c r="P4" s="6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6.5" thickBot="1" x14ac:dyDescent="0.35">
      <c r="A5" s="59" t="s">
        <v>4</v>
      </c>
      <c r="B5" s="59"/>
      <c r="C5" s="59"/>
      <c r="D5" s="59"/>
      <c r="E5" s="62"/>
      <c r="F5" s="62"/>
      <c r="G5" s="59"/>
      <c r="H5" s="59"/>
      <c r="I5" s="61"/>
      <c r="J5" s="61"/>
      <c r="K5" s="63" t="s">
        <v>5</v>
      </c>
      <c r="L5" s="63"/>
      <c r="M5" s="63"/>
      <c r="N5" s="63"/>
      <c r="O5" s="63"/>
      <c r="P5" s="63"/>
      <c r="Q5" s="63"/>
      <c r="R5" s="63"/>
      <c r="S5" s="63"/>
      <c r="T5" s="64"/>
      <c r="U5" s="554" t="s">
        <v>6</v>
      </c>
      <c r="V5" s="554"/>
      <c r="W5" s="554"/>
      <c r="X5" s="554"/>
      <c r="Y5" s="554"/>
      <c r="Z5" s="554"/>
      <c r="AA5" s="554"/>
      <c r="AB5" s="534"/>
    </row>
    <row r="6" spans="1:28" x14ac:dyDescent="0.25">
      <c r="A6" s="601" t="s">
        <v>7</v>
      </c>
      <c r="B6" s="602"/>
      <c r="C6" s="603"/>
      <c r="D6" s="3" t="s">
        <v>8</v>
      </c>
      <c r="E6" s="604" t="s">
        <v>9</v>
      </c>
      <c r="F6" s="605"/>
      <c r="G6" s="605"/>
      <c r="H6" s="606"/>
      <c r="I6" s="4"/>
      <c r="J6" s="4"/>
      <c r="K6" s="607" t="s">
        <v>10</v>
      </c>
      <c r="L6" s="608"/>
      <c r="M6" s="608"/>
      <c r="N6" s="608"/>
      <c r="O6" s="608"/>
      <c r="P6" s="5" t="s">
        <v>11</v>
      </c>
      <c r="Q6" s="609"/>
      <c r="R6" s="610"/>
      <c r="S6" s="611"/>
      <c r="T6" s="6"/>
      <c r="U6" s="607" t="s">
        <v>62</v>
      </c>
      <c r="V6" s="608"/>
      <c r="W6" s="608"/>
      <c r="X6" s="608"/>
      <c r="Y6" s="612"/>
      <c r="Z6" s="596">
        <v>1521888116</v>
      </c>
      <c r="AA6" s="597"/>
      <c r="AB6" s="598"/>
    </row>
    <row r="7" spans="1:28" x14ac:dyDescent="0.25">
      <c r="A7" s="573" t="s">
        <v>12</v>
      </c>
      <c r="B7" s="574"/>
      <c r="C7" s="575"/>
      <c r="D7" s="7"/>
      <c r="E7" s="486"/>
      <c r="F7" s="576"/>
      <c r="G7" s="576"/>
      <c r="H7" s="577"/>
      <c r="I7" s="4"/>
      <c r="J7" s="4"/>
      <c r="K7" s="599" t="s">
        <v>13</v>
      </c>
      <c r="L7" s="600"/>
      <c r="M7" s="600"/>
      <c r="N7" s="600"/>
      <c r="O7" s="600"/>
      <c r="P7" s="8" t="s">
        <v>11</v>
      </c>
      <c r="Q7" s="486"/>
      <c r="R7" s="576"/>
      <c r="S7" s="577"/>
      <c r="T7" s="4"/>
      <c r="U7" s="592" t="s">
        <v>61</v>
      </c>
      <c r="V7" s="594"/>
      <c r="W7" s="594"/>
      <c r="X7" s="594"/>
      <c r="Y7" s="595"/>
      <c r="Z7" s="486"/>
      <c r="AA7" s="576"/>
      <c r="AB7" s="577"/>
    </row>
    <row r="8" spans="1:28" ht="15.75" thickBot="1" x14ac:dyDescent="0.3">
      <c r="A8" s="573" t="s">
        <v>14</v>
      </c>
      <c r="B8" s="574"/>
      <c r="C8" s="575"/>
      <c r="D8" s="7" t="s">
        <v>15</v>
      </c>
      <c r="E8" s="590" t="s">
        <v>16</v>
      </c>
      <c r="F8" s="574"/>
      <c r="G8" s="574"/>
      <c r="H8" s="591"/>
      <c r="I8" s="4"/>
      <c r="J8" s="4"/>
      <c r="K8" s="592" t="s">
        <v>17</v>
      </c>
      <c r="L8" s="593"/>
      <c r="M8" s="593"/>
      <c r="N8" s="593"/>
      <c r="O8" s="593"/>
      <c r="P8" s="9" t="s">
        <v>11</v>
      </c>
      <c r="Q8" s="570"/>
      <c r="R8" s="571"/>
      <c r="S8" s="572"/>
      <c r="T8" s="4"/>
      <c r="U8" s="592" t="s">
        <v>60</v>
      </c>
      <c r="V8" s="594"/>
      <c r="W8" s="594"/>
      <c r="X8" s="594"/>
      <c r="Y8" s="595"/>
      <c r="Z8" s="570"/>
      <c r="AA8" s="571"/>
      <c r="AB8" s="572"/>
    </row>
    <row r="9" spans="1:28" x14ac:dyDescent="0.25">
      <c r="A9" s="573" t="s">
        <v>18</v>
      </c>
      <c r="B9" s="574"/>
      <c r="C9" s="575"/>
      <c r="D9" s="7"/>
      <c r="E9" s="486"/>
      <c r="F9" s="576"/>
      <c r="G9" s="576"/>
      <c r="H9" s="577"/>
      <c r="I9" s="4"/>
      <c r="J9" s="4"/>
      <c r="K9" s="10"/>
      <c r="L9" s="11"/>
      <c r="M9" s="11"/>
      <c r="N9" s="11"/>
      <c r="O9" s="11"/>
      <c r="P9" s="9"/>
      <c r="Q9" s="578"/>
      <c r="R9" s="579"/>
      <c r="S9" s="580"/>
      <c r="T9" s="4"/>
      <c r="U9" s="10"/>
      <c r="V9" s="11"/>
      <c r="W9" s="11"/>
      <c r="X9" s="11"/>
      <c r="Y9" s="9"/>
      <c r="Z9" s="578"/>
      <c r="AA9" s="579"/>
      <c r="AB9" s="580"/>
    </row>
    <row r="10" spans="1:28" ht="15.75" thickBot="1" x14ac:dyDescent="0.3">
      <c r="A10" s="584" t="s">
        <v>19</v>
      </c>
      <c r="B10" s="585"/>
      <c r="C10" s="586"/>
      <c r="D10" s="12"/>
      <c r="E10" s="570"/>
      <c r="F10" s="571"/>
      <c r="G10" s="571"/>
      <c r="H10" s="572"/>
      <c r="I10" s="13"/>
      <c r="J10" s="13"/>
      <c r="K10" s="14"/>
      <c r="L10" s="15"/>
      <c r="M10" s="15" t="s">
        <v>20</v>
      </c>
      <c r="N10" s="15"/>
      <c r="O10" s="15"/>
      <c r="P10" s="16" t="s">
        <v>11</v>
      </c>
      <c r="Q10" s="581"/>
      <c r="R10" s="582"/>
      <c r="S10" s="583"/>
      <c r="T10" s="17"/>
      <c r="U10" s="18"/>
      <c r="V10" s="19" t="s">
        <v>21</v>
      </c>
      <c r="W10" s="19"/>
      <c r="X10" s="19"/>
      <c r="Y10" s="20"/>
      <c r="Z10" s="587">
        <v>1521888116</v>
      </c>
      <c r="AA10" s="588"/>
      <c r="AB10" s="589"/>
    </row>
    <row r="11" spans="1:28" ht="15.75" thickBot="1" x14ac:dyDescent="0.3">
      <c r="A11" s="21"/>
      <c r="B11" s="4"/>
      <c r="C11" s="4"/>
      <c r="D11" s="22"/>
      <c r="E11" s="23"/>
      <c r="F11" s="22"/>
      <c r="G11" s="13"/>
      <c r="H11" s="13"/>
      <c r="I11" s="24"/>
      <c r="J11" s="24"/>
      <c r="K11" s="558"/>
      <c r="L11" s="558"/>
      <c r="M11" s="558"/>
      <c r="N11" s="558"/>
      <c r="O11" s="558"/>
      <c r="P11" s="558"/>
      <c r="Q11" s="558"/>
      <c r="R11" s="558"/>
      <c r="S11" s="558"/>
      <c r="T11" s="23"/>
      <c r="U11" s="559"/>
      <c r="V11" s="560"/>
      <c r="W11" s="560"/>
      <c r="X11" s="560"/>
      <c r="Y11" s="560"/>
      <c r="Z11" s="560"/>
      <c r="AA11" s="560"/>
      <c r="AB11" s="25"/>
    </row>
    <row r="12" spans="1:28" x14ac:dyDescent="0.25">
      <c r="A12" s="26" t="s">
        <v>22</v>
      </c>
      <c r="B12" s="6"/>
      <c r="C12" s="27"/>
      <c r="D12" s="28">
        <v>26301</v>
      </c>
      <c r="E12" s="561" t="s">
        <v>321</v>
      </c>
      <c r="F12" s="562"/>
      <c r="G12" s="562"/>
      <c r="H12" s="563"/>
      <c r="I12" s="24"/>
      <c r="J12" s="4"/>
      <c r="K12" s="29" t="s">
        <v>24</v>
      </c>
      <c r="L12" s="6"/>
      <c r="M12" s="27"/>
      <c r="N12" s="28"/>
      <c r="O12" s="30"/>
      <c r="P12" s="31"/>
      <c r="Q12" s="32"/>
      <c r="R12" s="32"/>
      <c r="S12" s="33"/>
      <c r="T12" s="34"/>
      <c r="U12" s="26" t="s">
        <v>25</v>
      </c>
      <c r="V12" s="35"/>
      <c r="W12" s="35"/>
      <c r="X12" s="35"/>
      <c r="Y12" s="35"/>
      <c r="Z12" s="35"/>
      <c r="AA12" s="35"/>
      <c r="AB12" s="36"/>
    </row>
    <row r="13" spans="1:28" ht="15.75" thickBot="1" x14ac:dyDescent="0.3">
      <c r="A13" s="14" t="s">
        <v>26</v>
      </c>
      <c r="B13" s="17"/>
      <c r="C13" s="37"/>
      <c r="D13" s="38"/>
      <c r="E13" s="564"/>
      <c r="F13" s="565"/>
      <c r="G13" s="565"/>
      <c r="H13" s="566"/>
      <c r="I13" s="24"/>
      <c r="J13" s="4"/>
      <c r="K13" s="18" t="s">
        <v>27</v>
      </c>
      <c r="L13" s="19"/>
      <c r="M13" s="20"/>
      <c r="N13" s="39"/>
      <c r="O13" s="40"/>
      <c r="P13" s="41"/>
      <c r="Q13" s="40"/>
      <c r="R13" s="40"/>
      <c r="S13" s="42"/>
      <c r="T13" s="40"/>
      <c r="U13" s="567" t="s">
        <v>28</v>
      </c>
      <c r="V13" s="568"/>
      <c r="W13" s="568"/>
      <c r="X13" s="568"/>
      <c r="Y13" s="568"/>
      <c r="Z13" s="568"/>
      <c r="AA13" s="568"/>
      <c r="AB13" s="569"/>
    </row>
    <row r="14" spans="1:28" ht="15.75" thickBot="1" x14ac:dyDescent="0.3">
      <c r="A14" s="43"/>
      <c r="B14" s="43"/>
      <c r="C14" s="43"/>
      <c r="D14" s="43"/>
      <c r="E14" s="554"/>
      <c r="F14" s="546"/>
      <c r="G14" s="44"/>
      <c r="H14" s="44"/>
      <c r="I14" s="555"/>
      <c r="J14" s="555"/>
      <c r="K14" s="556"/>
      <c r="L14" s="557"/>
      <c r="M14" s="556"/>
      <c r="N14" s="557"/>
      <c r="O14" s="556"/>
      <c r="P14" s="557"/>
      <c r="Q14" s="45"/>
      <c r="R14" s="45"/>
      <c r="S14" s="45"/>
      <c r="T14" s="45"/>
      <c r="U14" s="45"/>
      <c r="V14" s="45"/>
      <c r="W14" s="1"/>
      <c r="X14" s="1"/>
      <c r="Y14" s="1"/>
      <c r="Z14" s="1"/>
      <c r="AA14" s="1"/>
      <c r="AB14" s="1"/>
    </row>
    <row r="15" spans="1:28" ht="7.5" customHeight="1" x14ac:dyDescent="0.25">
      <c r="A15" s="519" t="s">
        <v>29</v>
      </c>
      <c r="B15" s="522" t="s">
        <v>30</v>
      </c>
      <c r="C15" s="523"/>
      <c r="D15" s="524"/>
      <c r="E15" s="528"/>
      <c r="F15" s="529"/>
      <c r="G15" s="530" t="s">
        <v>31</v>
      </c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2"/>
    </row>
    <row r="16" spans="1:28" ht="15.75" thickBot="1" x14ac:dyDescent="0.3">
      <c r="A16" s="520"/>
      <c r="B16" s="525"/>
      <c r="C16" s="526"/>
      <c r="D16" s="527"/>
      <c r="E16" s="46"/>
      <c r="F16" s="46"/>
      <c r="G16" s="533"/>
      <c r="H16" s="533"/>
      <c r="I16" s="533"/>
      <c r="J16" s="533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4"/>
      <c r="Z16" s="534"/>
      <c r="AA16" s="534"/>
      <c r="AB16" s="535"/>
    </row>
    <row r="17" spans="1:30" ht="13.5" customHeight="1" x14ac:dyDescent="0.25">
      <c r="A17" s="520"/>
      <c r="B17" s="536" t="s">
        <v>32</v>
      </c>
      <c r="C17" s="536" t="s">
        <v>33</v>
      </c>
      <c r="D17" s="536" t="s">
        <v>34</v>
      </c>
      <c r="E17" s="538" t="s">
        <v>35</v>
      </c>
      <c r="F17" s="539"/>
      <c r="G17" s="542"/>
      <c r="H17" s="543"/>
      <c r="I17" s="543"/>
      <c r="J17" s="543"/>
      <c r="K17" s="543"/>
      <c r="L17" s="543"/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4"/>
      <c r="Y17" s="548" t="s">
        <v>36</v>
      </c>
      <c r="Z17" s="549"/>
      <c r="AA17" s="549"/>
      <c r="AB17" s="550"/>
    </row>
    <row r="18" spans="1:30" ht="12" customHeight="1" thickBot="1" x14ac:dyDescent="0.3">
      <c r="A18" s="521"/>
      <c r="B18" s="537"/>
      <c r="C18" s="537"/>
      <c r="D18" s="537"/>
      <c r="E18" s="540"/>
      <c r="F18" s="541"/>
      <c r="G18" s="545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R18" s="546"/>
      <c r="S18" s="546"/>
      <c r="T18" s="546"/>
      <c r="U18" s="546"/>
      <c r="V18" s="546"/>
      <c r="W18" s="546"/>
      <c r="X18" s="547"/>
      <c r="Y18" s="551"/>
      <c r="Z18" s="552"/>
      <c r="AA18" s="552"/>
      <c r="AB18" s="553"/>
    </row>
    <row r="19" spans="1:30" ht="14.25" customHeight="1" x14ac:dyDescent="0.25">
      <c r="A19" s="47"/>
      <c r="B19" s="511">
        <v>43081</v>
      </c>
      <c r="C19" s="512"/>
      <c r="D19" s="513"/>
      <c r="E19" s="514"/>
      <c r="F19" s="515"/>
      <c r="G19" s="622" t="s">
        <v>48</v>
      </c>
      <c r="H19" s="623"/>
      <c r="I19" s="623"/>
      <c r="J19" s="623"/>
      <c r="K19" s="623"/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4"/>
      <c r="Y19" s="516">
        <v>196179738</v>
      </c>
      <c r="Z19" s="517"/>
      <c r="AA19" s="517"/>
      <c r="AB19" s="518"/>
    </row>
    <row r="20" spans="1:30" x14ac:dyDescent="0.25">
      <c r="A20" s="48"/>
      <c r="B20" s="483">
        <v>43081</v>
      </c>
      <c r="C20" s="484"/>
      <c r="D20" s="485"/>
      <c r="E20" s="510"/>
      <c r="F20" s="509"/>
      <c r="G20" s="488" t="s">
        <v>49</v>
      </c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90"/>
      <c r="Y20" s="491">
        <v>167534266</v>
      </c>
      <c r="Z20" s="492"/>
      <c r="AA20" s="492"/>
      <c r="AB20" s="493"/>
    </row>
    <row r="21" spans="1:30" x14ac:dyDescent="0.25">
      <c r="A21" s="48"/>
      <c r="B21" s="502">
        <v>43081</v>
      </c>
      <c r="C21" s="503"/>
      <c r="D21" s="504"/>
      <c r="E21" s="510"/>
      <c r="F21" s="509"/>
      <c r="G21" s="488" t="s">
        <v>50</v>
      </c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90"/>
      <c r="Y21" s="491">
        <v>92910491</v>
      </c>
      <c r="Z21" s="492"/>
      <c r="AA21" s="492"/>
      <c r="AB21" s="493"/>
    </row>
    <row r="22" spans="1:30" ht="12.75" customHeight="1" x14ac:dyDescent="0.25">
      <c r="A22" s="48"/>
      <c r="B22" s="502">
        <v>43081</v>
      </c>
      <c r="C22" s="503"/>
      <c r="D22" s="504"/>
      <c r="E22" s="508"/>
      <c r="F22" s="509"/>
      <c r="G22" s="488" t="s">
        <v>51</v>
      </c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90"/>
      <c r="Y22" s="491">
        <v>56336378</v>
      </c>
      <c r="Z22" s="492"/>
      <c r="AA22" s="492"/>
      <c r="AB22" s="493"/>
    </row>
    <row r="23" spans="1:30" ht="14.25" customHeight="1" x14ac:dyDescent="0.25">
      <c r="A23" s="48"/>
      <c r="B23" s="502">
        <v>43081</v>
      </c>
      <c r="C23" s="503"/>
      <c r="D23" s="504"/>
      <c r="E23" s="508"/>
      <c r="F23" s="509"/>
      <c r="G23" s="488" t="s">
        <v>52</v>
      </c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90"/>
      <c r="Y23" s="491">
        <v>135045739</v>
      </c>
      <c r="Z23" s="492"/>
      <c r="AA23" s="492"/>
      <c r="AB23" s="493"/>
    </row>
    <row r="24" spans="1:30" ht="15" customHeight="1" x14ac:dyDescent="0.25">
      <c r="A24" s="81"/>
      <c r="B24" s="483">
        <v>43084</v>
      </c>
      <c r="C24" s="484"/>
      <c r="D24" s="485"/>
      <c r="E24" s="486"/>
      <c r="F24" s="487"/>
      <c r="G24" s="488" t="s">
        <v>45</v>
      </c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90"/>
      <c r="Y24" s="491">
        <v>14597250</v>
      </c>
      <c r="Z24" s="492"/>
      <c r="AA24" s="492"/>
      <c r="AB24" s="493"/>
    </row>
    <row r="25" spans="1:30" ht="12.75" customHeight="1" x14ac:dyDescent="0.25">
      <c r="A25" s="81"/>
      <c r="B25" s="502">
        <v>43084</v>
      </c>
      <c r="C25" s="503"/>
      <c r="D25" s="504"/>
      <c r="E25" s="486"/>
      <c r="F25" s="487"/>
      <c r="G25" s="488" t="s">
        <v>46</v>
      </c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90"/>
      <c r="Y25" s="491">
        <v>8604600</v>
      </c>
      <c r="Z25" s="492"/>
      <c r="AA25" s="492"/>
      <c r="AB25" s="493"/>
    </row>
    <row r="26" spans="1:30" ht="15" customHeight="1" x14ac:dyDescent="0.25">
      <c r="A26" s="81"/>
      <c r="B26" s="502">
        <v>43085</v>
      </c>
      <c r="C26" s="503"/>
      <c r="D26" s="504"/>
      <c r="E26" s="486"/>
      <c r="F26" s="487"/>
      <c r="G26" s="488" t="s">
        <v>53</v>
      </c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90"/>
      <c r="Y26" s="491">
        <v>15483414</v>
      </c>
      <c r="Z26" s="492"/>
      <c r="AA26" s="492"/>
      <c r="AB26" s="493"/>
    </row>
    <row r="27" spans="1:30" ht="14.25" customHeight="1" x14ac:dyDescent="0.25">
      <c r="A27" s="81"/>
      <c r="B27" s="502">
        <v>43088</v>
      </c>
      <c r="C27" s="503"/>
      <c r="D27" s="504"/>
      <c r="E27" s="486"/>
      <c r="F27" s="487"/>
      <c r="G27" s="488" t="s">
        <v>54</v>
      </c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90"/>
      <c r="Y27" s="491">
        <v>48591056</v>
      </c>
      <c r="Z27" s="492"/>
      <c r="AA27" s="492"/>
      <c r="AB27" s="493"/>
    </row>
    <row r="28" spans="1:30" ht="14.25" customHeight="1" x14ac:dyDescent="0.25">
      <c r="A28" s="81"/>
      <c r="B28" s="483">
        <v>43088</v>
      </c>
      <c r="C28" s="484"/>
      <c r="D28" s="485"/>
      <c r="E28" s="486"/>
      <c r="F28" s="487"/>
      <c r="G28" s="488" t="s">
        <v>47</v>
      </c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90"/>
      <c r="Y28" s="491">
        <v>498458398</v>
      </c>
      <c r="Z28" s="492"/>
      <c r="AA28" s="492"/>
      <c r="AB28" s="493"/>
    </row>
    <row r="29" spans="1:30" ht="14.25" customHeight="1" x14ac:dyDescent="0.25">
      <c r="A29" s="81"/>
      <c r="B29" s="502">
        <v>43089</v>
      </c>
      <c r="C29" s="503"/>
      <c r="D29" s="504"/>
      <c r="E29" s="486"/>
      <c r="F29" s="487"/>
      <c r="G29" s="488" t="s">
        <v>55</v>
      </c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90"/>
      <c r="Y29" s="491">
        <v>153101047</v>
      </c>
      <c r="Z29" s="492"/>
      <c r="AA29" s="492"/>
      <c r="AB29" s="493"/>
    </row>
    <row r="30" spans="1:30" ht="14.25" customHeight="1" x14ac:dyDescent="0.25">
      <c r="A30" s="53"/>
      <c r="B30" s="483">
        <v>43095</v>
      </c>
      <c r="C30" s="484"/>
      <c r="D30" s="485"/>
      <c r="E30" s="486"/>
      <c r="F30" s="487"/>
      <c r="G30" s="488" t="s">
        <v>56</v>
      </c>
      <c r="H30" s="489"/>
      <c r="I30" s="489"/>
      <c r="J30" s="489"/>
      <c r="K30" s="489"/>
      <c r="L30" s="489"/>
      <c r="M30" s="489"/>
      <c r="N30" s="489"/>
      <c r="O30" s="489"/>
      <c r="P30" s="489"/>
      <c r="Q30" s="489"/>
      <c r="R30" s="489"/>
      <c r="S30" s="489"/>
      <c r="T30" s="489"/>
      <c r="U30" s="489"/>
      <c r="V30" s="489"/>
      <c r="W30" s="489"/>
      <c r="X30" s="490"/>
      <c r="Y30" s="491">
        <v>108031766</v>
      </c>
      <c r="Z30" s="492"/>
      <c r="AA30" s="492"/>
      <c r="AB30" s="493"/>
    </row>
    <row r="31" spans="1:30" ht="15" customHeight="1" thickBot="1" x14ac:dyDescent="0.3">
      <c r="A31" s="53"/>
      <c r="B31" s="483">
        <v>43095</v>
      </c>
      <c r="C31" s="484"/>
      <c r="D31" s="485"/>
      <c r="E31" s="486"/>
      <c r="F31" s="487"/>
      <c r="G31" s="488" t="s">
        <v>56</v>
      </c>
      <c r="H31" s="489"/>
      <c r="I31" s="489"/>
      <c r="J31" s="489"/>
      <c r="K31" s="489"/>
      <c r="L31" s="489"/>
      <c r="M31" s="489"/>
      <c r="N31" s="489"/>
      <c r="O31" s="489"/>
      <c r="P31" s="489"/>
      <c r="Q31" s="489"/>
      <c r="R31" s="489"/>
      <c r="S31" s="489"/>
      <c r="T31" s="489"/>
      <c r="U31" s="489"/>
      <c r="V31" s="489"/>
      <c r="W31" s="489"/>
      <c r="X31" s="490"/>
      <c r="Y31" s="491">
        <v>27013973</v>
      </c>
      <c r="Z31" s="492"/>
      <c r="AA31" s="492"/>
      <c r="AB31" s="493"/>
      <c r="AD31" s="82"/>
    </row>
    <row r="32" spans="1:30" ht="15.75" thickBot="1" x14ac:dyDescent="0.3">
      <c r="A32" s="494" t="s">
        <v>37</v>
      </c>
      <c r="B32" s="495"/>
      <c r="C32" s="495"/>
      <c r="D32" s="495"/>
      <c r="E32" s="495"/>
      <c r="F32" s="495"/>
      <c r="G32" s="496"/>
      <c r="H32" s="497"/>
      <c r="I32" s="497"/>
      <c r="J32" s="497"/>
      <c r="K32" s="497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8"/>
      <c r="Y32" s="499">
        <f>SUM(Y19:Y31)</f>
        <v>1521888116</v>
      </c>
      <c r="Z32" s="500"/>
      <c r="AA32" s="500"/>
      <c r="AB32" s="50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4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49" t="s">
        <v>38</v>
      </c>
      <c r="B34" s="49"/>
      <c r="C34" s="1"/>
      <c r="D34" s="1"/>
      <c r="E34" s="1"/>
      <c r="F34" s="1"/>
      <c r="G34" s="50"/>
      <c r="H34" s="51"/>
      <c r="I34" s="50"/>
      <c r="J34" s="50"/>
      <c r="K34" s="1"/>
      <c r="L34" s="49"/>
      <c r="M34" s="1"/>
      <c r="N34" s="49"/>
      <c r="O34" s="49"/>
      <c r="P34" s="49" t="s">
        <v>39</v>
      </c>
      <c r="Q34" s="1"/>
      <c r="R34" s="1"/>
      <c r="S34" s="49"/>
      <c r="T34" s="49"/>
      <c r="U34" s="49"/>
      <c r="V34" s="1" t="s">
        <v>40</v>
      </c>
      <c r="W34" s="1"/>
      <c r="X34" s="1"/>
      <c r="Y34" s="1"/>
      <c r="Z34" s="1"/>
      <c r="AA34" s="1"/>
      <c r="AB34" s="1"/>
    </row>
    <row r="35" spans="1:28" x14ac:dyDescent="0.25">
      <c r="A35" s="52" t="s">
        <v>41</v>
      </c>
      <c r="B35" s="52"/>
      <c r="C35" s="52"/>
      <c r="D35" s="52"/>
      <c r="E35" s="52"/>
      <c r="F35" s="52"/>
      <c r="G35" s="52" t="s">
        <v>42</v>
      </c>
      <c r="H35" s="2"/>
      <c r="I35" s="1"/>
      <c r="J35" s="1"/>
      <c r="K35" s="1"/>
      <c r="L35" s="1"/>
      <c r="M35" s="2"/>
      <c r="N35" s="2"/>
      <c r="O35" s="2"/>
      <c r="P35" s="2" t="s">
        <v>43</v>
      </c>
      <c r="Q35" s="1"/>
      <c r="R35" s="1"/>
      <c r="S35" s="2"/>
      <c r="T35" s="2"/>
      <c r="U35" s="2"/>
      <c r="V35" s="2" t="s">
        <v>44</v>
      </c>
      <c r="W35" s="2"/>
      <c r="X35" s="2"/>
      <c r="Y35" s="2"/>
      <c r="Z35" s="2"/>
      <c r="AA35" s="1"/>
      <c r="AB35" s="1"/>
    </row>
    <row r="36" spans="1:28" ht="19.5" x14ac:dyDescent="0.4">
      <c r="A36" s="613" t="s">
        <v>0</v>
      </c>
      <c r="B36" s="614"/>
      <c r="C36" s="614"/>
      <c r="D36" s="614"/>
      <c r="E36" s="614"/>
      <c r="F36" s="614"/>
      <c r="G36" s="614"/>
      <c r="H36" s="614"/>
      <c r="I36" s="614"/>
      <c r="J36" s="614"/>
      <c r="K36" s="614"/>
      <c r="L36" s="614"/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</row>
    <row r="37" spans="1:28" x14ac:dyDescent="0.25">
      <c r="A37" s="615" t="s">
        <v>1</v>
      </c>
      <c r="B37" s="615"/>
      <c r="C37" s="615"/>
      <c r="D37" s="615"/>
      <c r="E37" s="615"/>
      <c r="F37" s="615"/>
      <c r="G37" s="615"/>
      <c r="H37" s="615"/>
      <c r="I37" s="615"/>
      <c r="J37" s="615"/>
      <c r="K37" s="615"/>
      <c r="L37" s="615"/>
      <c r="M37" s="615"/>
      <c r="N37" s="615"/>
      <c r="O37" s="615"/>
      <c r="P37" s="615"/>
      <c r="Q37" s="615"/>
      <c r="R37" s="615"/>
      <c r="S37" s="615"/>
      <c r="T37" s="615"/>
      <c r="U37" s="615"/>
      <c r="V37" s="615"/>
      <c r="W37" s="615"/>
      <c r="X37" s="615"/>
      <c r="Y37" s="615"/>
      <c r="Z37" s="615"/>
      <c r="AA37" s="615"/>
      <c r="AB37" s="615"/>
    </row>
    <row r="38" spans="1:28" x14ac:dyDescent="0.25">
      <c r="A38" s="616"/>
      <c r="B38" s="616"/>
      <c r="C38" s="616"/>
      <c r="D38" s="616"/>
      <c r="E38" s="600"/>
      <c r="F38" s="600"/>
      <c r="G38" s="600"/>
      <c r="H38" s="1"/>
      <c r="I38" s="1"/>
      <c r="J38" s="1"/>
      <c r="K38" s="1"/>
      <c r="L38" s="1"/>
      <c r="M38" s="1"/>
      <c r="N38" s="1"/>
      <c r="O38" s="54" t="s">
        <v>2</v>
      </c>
      <c r="P38" s="1"/>
      <c r="Q38" s="54"/>
      <c r="R38" s="54"/>
      <c r="S38" s="54"/>
      <c r="T38" s="55"/>
      <c r="U38" s="75"/>
      <c r="V38" s="57"/>
      <c r="W38" s="1" t="s">
        <v>74</v>
      </c>
      <c r="X38" s="2"/>
      <c r="Y38" s="2"/>
      <c r="Z38" s="58"/>
      <c r="AA38" s="58"/>
      <c r="AB38" s="57"/>
    </row>
    <row r="39" spans="1:28" ht="6.75" customHeight="1" x14ac:dyDescent="0.3">
      <c r="A39" s="617"/>
      <c r="B39" s="617"/>
      <c r="C39" s="617"/>
      <c r="D39" s="617"/>
      <c r="E39" s="618"/>
      <c r="F39" s="618"/>
      <c r="G39" s="618"/>
      <c r="H39" s="59"/>
      <c r="I39" s="59"/>
      <c r="J39" s="60"/>
      <c r="K39" s="60"/>
      <c r="L39" s="60"/>
      <c r="M39" s="60"/>
      <c r="N39" s="60"/>
      <c r="O39" s="59"/>
      <c r="P39" s="6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6.5" thickBot="1" x14ac:dyDescent="0.35">
      <c r="A40" s="59" t="s">
        <v>4</v>
      </c>
      <c r="B40" s="59"/>
      <c r="C40" s="59"/>
      <c r="D40" s="59"/>
      <c r="E40" s="62"/>
      <c r="F40" s="62"/>
      <c r="G40" s="59"/>
      <c r="H40" s="59"/>
      <c r="I40" s="61"/>
      <c r="J40" s="61"/>
      <c r="K40" s="63" t="s">
        <v>5</v>
      </c>
      <c r="L40" s="63"/>
      <c r="M40" s="63"/>
      <c r="N40" s="63"/>
      <c r="O40" s="63"/>
      <c r="P40" s="63"/>
      <c r="Q40" s="63"/>
      <c r="R40" s="63"/>
      <c r="S40" s="63"/>
      <c r="T40" s="66"/>
      <c r="U40" s="554" t="s">
        <v>6</v>
      </c>
      <c r="V40" s="554"/>
      <c r="W40" s="554"/>
      <c r="X40" s="554"/>
      <c r="Y40" s="554"/>
      <c r="Z40" s="554"/>
      <c r="AA40" s="554"/>
      <c r="AB40" s="534"/>
    </row>
    <row r="41" spans="1:28" x14ac:dyDescent="0.25">
      <c r="A41" s="601" t="s">
        <v>7</v>
      </c>
      <c r="B41" s="602"/>
      <c r="C41" s="603"/>
      <c r="D41" s="3" t="s">
        <v>8</v>
      </c>
      <c r="E41" s="604" t="s">
        <v>9</v>
      </c>
      <c r="F41" s="605"/>
      <c r="G41" s="605"/>
      <c r="H41" s="606"/>
      <c r="I41" s="4"/>
      <c r="J41" s="4"/>
      <c r="K41" s="607" t="s">
        <v>10</v>
      </c>
      <c r="L41" s="608"/>
      <c r="M41" s="608"/>
      <c r="N41" s="608"/>
      <c r="O41" s="608"/>
      <c r="P41" s="69" t="s">
        <v>11</v>
      </c>
      <c r="Q41" s="609"/>
      <c r="R41" s="610"/>
      <c r="S41" s="611"/>
      <c r="T41" s="71"/>
      <c r="U41" s="607" t="s">
        <v>57</v>
      </c>
      <c r="V41" s="608"/>
      <c r="W41" s="608"/>
      <c r="X41" s="608"/>
      <c r="Y41" s="612"/>
      <c r="Z41" s="596">
        <v>638569399</v>
      </c>
      <c r="AA41" s="597"/>
      <c r="AB41" s="598"/>
    </row>
    <row r="42" spans="1:28" x14ac:dyDescent="0.25">
      <c r="A42" s="573" t="s">
        <v>12</v>
      </c>
      <c r="B42" s="574"/>
      <c r="C42" s="575"/>
      <c r="D42" s="7"/>
      <c r="E42" s="486"/>
      <c r="F42" s="576"/>
      <c r="G42" s="576"/>
      <c r="H42" s="577"/>
      <c r="I42" s="4"/>
      <c r="J42" s="4"/>
      <c r="K42" s="599" t="s">
        <v>13</v>
      </c>
      <c r="L42" s="600"/>
      <c r="M42" s="600"/>
      <c r="N42" s="600"/>
      <c r="O42" s="600"/>
      <c r="P42" s="8" t="s">
        <v>11</v>
      </c>
      <c r="Q42" s="486"/>
      <c r="R42" s="576"/>
      <c r="S42" s="577"/>
      <c r="T42" s="4"/>
      <c r="U42" s="592" t="s">
        <v>58</v>
      </c>
      <c r="V42" s="594"/>
      <c r="W42" s="594"/>
      <c r="X42" s="594"/>
      <c r="Y42" s="595"/>
      <c r="Z42" s="486"/>
      <c r="AA42" s="576"/>
      <c r="AB42" s="577"/>
    </row>
    <row r="43" spans="1:28" ht="15.75" thickBot="1" x14ac:dyDescent="0.3">
      <c r="A43" s="573" t="s">
        <v>14</v>
      </c>
      <c r="B43" s="574"/>
      <c r="C43" s="575"/>
      <c r="D43" s="7" t="s">
        <v>15</v>
      </c>
      <c r="E43" s="590" t="s">
        <v>16</v>
      </c>
      <c r="F43" s="574"/>
      <c r="G43" s="574"/>
      <c r="H43" s="591"/>
      <c r="I43" s="4"/>
      <c r="J43" s="4"/>
      <c r="K43" s="592" t="s">
        <v>17</v>
      </c>
      <c r="L43" s="593"/>
      <c r="M43" s="593"/>
      <c r="N43" s="593"/>
      <c r="O43" s="593"/>
      <c r="P43" s="73" t="s">
        <v>11</v>
      </c>
      <c r="Q43" s="570"/>
      <c r="R43" s="571"/>
      <c r="S43" s="572"/>
      <c r="T43" s="4"/>
      <c r="U43" s="592" t="s">
        <v>59</v>
      </c>
      <c r="V43" s="594"/>
      <c r="W43" s="594"/>
      <c r="X43" s="594"/>
      <c r="Y43" s="595"/>
      <c r="Z43" s="570"/>
      <c r="AA43" s="571"/>
      <c r="AB43" s="572"/>
    </row>
    <row r="44" spans="1:28" x14ac:dyDescent="0.25">
      <c r="A44" s="573" t="s">
        <v>18</v>
      </c>
      <c r="B44" s="574"/>
      <c r="C44" s="575"/>
      <c r="D44" s="7"/>
      <c r="E44" s="486"/>
      <c r="F44" s="576"/>
      <c r="G44" s="576"/>
      <c r="H44" s="577"/>
      <c r="I44" s="4"/>
      <c r="J44" s="4"/>
      <c r="K44" s="70"/>
      <c r="L44" s="72"/>
      <c r="M44" s="72"/>
      <c r="N44" s="72"/>
      <c r="O44" s="72"/>
      <c r="P44" s="73"/>
      <c r="Q44" s="578"/>
      <c r="R44" s="579"/>
      <c r="S44" s="580"/>
      <c r="T44" s="4"/>
      <c r="U44" s="70"/>
      <c r="V44" s="72"/>
      <c r="W44" s="72"/>
      <c r="X44" s="72"/>
      <c r="Y44" s="73"/>
      <c r="Z44" s="578"/>
      <c r="AA44" s="579"/>
      <c r="AB44" s="580"/>
    </row>
    <row r="45" spans="1:28" ht="15.75" thickBot="1" x14ac:dyDescent="0.3">
      <c r="A45" s="584" t="s">
        <v>19</v>
      </c>
      <c r="B45" s="585"/>
      <c r="C45" s="586"/>
      <c r="D45" s="12"/>
      <c r="E45" s="570"/>
      <c r="F45" s="571"/>
      <c r="G45" s="571"/>
      <c r="H45" s="572"/>
      <c r="I45" s="13"/>
      <c r="J45" s="13"/>
      <c r="K45" s="80"/>
      <c r="L45" s="15"/>
      <c r="M45" s="15" t="s">
        <v>20</v>
      </c>
      <c r="N45" s="15"/>
      <c r="O45" s="15"/>
      <c r="P45" s="16" t="s">
        <v>11</v>
      </c>
      <c r="Q45" s="581"/>
      <c r="R45" s="582"/>
      <c r="S45" s="583"/>
      <c r="T45" s="79"/>
      <c r="U45" s="18"/>
      <c r="V45" s="19" t="s">
        <v>21</v>
      </c>
      <c r="W45" s="19"/>
      <c r="X45" s="19"/>
      <c r="Y45" s="20"/>
      <c r="Z45" s="587">
        <v>638569399</v>
      </c>
      <c r="AA45" s="588"/>
      <c r="AB45" s="589"/>
    </row>
    <row r="46" spans="1:28" ht="11.25" customHeight="1" thickBot="1" x14ac:dyDescent="0.3">
      <c r="A46" s="21"/>
      <c r="B46" s="4"/>
      <c r="C46" s="4"/>
      <c r="D46" s="22"/>
      <c r="E46" s="77"/>
      <c r="F46" s="22"/>
      <c r="G46" s="13"/>
      <c r="H46" s="13"/>
      <c r="I46" s="65"/>
      <c r="J46" s="65"/>
      <c r="K46" s="558"/>
      <c r="L46" s="558"/>
      <c r="M46" s="558"/>
      <c r="N46" s="558"/>
      <c r="O46" s="558"/>
      <c r="P46" s="558"/>
      <c r="Q46" s="558"/>
      <c r="R46" s="558"/>
      <c r="S46" s="558"/>
      <c r="T46" s="77"/>
      <c r="U46" s="559"/>
      <c r="V46" s="560"/>
      <c r="W46" s="560"/>
      <c r="X46" s="560"/>
      <c r="Y46" s="560"/>
      <c r="Z46" s="560"/>
      <c r="AA46" s="560"/>
      <c r="AB46" s="25"/>
    </row>
    <row r="47" spans="1:28" x14ac:dyDescent="0.25">
      <c r="A47" s="67" t="s">
        <v>22</v>
      </c>
      <c r="B47" s="71"/>
      <c r="C47" s="27"/>
      <c r="D47" s="28">
        <v>26301</v>
      </c>
      <c r="E47" s="561" t="s">
        <v>23</v>
      </c>
      <c r="F47" s="562"/>
      <c r="G47" s="562"/>
      <c r="H47" s="563"/>
      <c r="I47" s="65"/>
      <c r="J47" s="4"/>
      <c r="K47" s="29" t="s">
        <v>24</v>
      </c>
      <c r="L47" s="71"/>
      <c r="M47" s="27"/>
      <c r="N47" s="28"/>
      <c r="O47" s="30"/>
      <c r="P47" s="31"/>
      <c r="Q47" s="32"/>
      <c r="R47" s="32"/>
      <c r="S47" s="33"/>
      <c r="T47" s="34"/>
      <c r="U47" s="67" t="s">
        <v>25</v>
      </c>
      <c r="V47" s="35"/>
      <c r="W47" s="35"/>
      <c r="X47" s="35"/>
      <c r="Y47" s="35"/>
      <c r="Z47" s="35"/>
      <c r="AA47" s="35"/>
      <c r="AB47" s="36"/>
    </row>
    <row r="48" spans="1:28" ht="15.75" thickBot="1" x14ac:dyDescent="0.3">
      <c r="A48" s="80" t="s">
        <v>26</v>
      </c>
      <c r="B48" s="79"/>
      <c r="C48" s="37"/>
      <c r="D48" s="38"/>
      <c r="E48" s="564"/>
      <c r="F48" s="565"/>
      <c r="G48" s="565"/>
      <c r="H48" s="566"/>
      <c r="I48" s="65"/>
      <c r="J48" s="4"/>
      <c r="K48" s="18" t="s">
        <v>27</v>
      </c>
      <c r="L48" s="19"/>
      <c r="M48" s="20"/>
      <c r="N48" s="39"/>
      <c r="O48" s="40"/>
      <c r="P48" s="41"/>
      <c r="Q48" s="40"/>
      <c r="R48" s="40"/>
      <c r="S48" s="42"/>
      <c r="T48" s="40"/>
      <c r="U48" s="567" t="s">
        <v>28</v>
      </c>
      <c r="V48" s="568"/>
      <c r="W48" s="568"/>
      <c r="X48" s="568"/>
      <c r="Y48" s="568"/>
      <c r="Z48" s="568"/>
      <c r="AA48" s="568"/>
      <c r="AB48" s="569"/>
    </row>
    <row r="49" spans="1:28" ht="15.75" thickBot="1" x14ac:dyDescent="0.3">
      <c r="A49" s="74"/>
      <c r="B49" s="74"/>
      <c r="C49" s="74"/>
      <c r="D49" s="74"/>
      <c r="E49" s="554"/>
      <c r="F49" s="546"/>
      <c r="G49" s="78"/>
      <c r="H49" s="78"/>
      <c r="I49" s="555"/>
      <c r="J49" s="555"/>
      <c r="K49" s="556"/>
      <c r="L49" s="557"/>
      <c r="M49" s="556"/>
      <c r="N49" s="557"/>
      <c r="O49" s="556"/>
      <c r="P49" s="557"/>
      <c r="Q49" s="45"/>
      <c r="R49" s="45"/>
      <c r="S49" s="45"/>
      <c r="T49" s="45"/>
      <c r="U49" s="45"/>
      <c r="V49" s="45"/>
      <c r="W49" s="1"/>
      <c r="X49" s="1"/>
      <c r="Y49" s="1"/>
      <c r="Z49" s="1"/>
      <c r="AA49" s="1"/>
      <c r="AB49" s="1"/>
    </row>
    <row r="50" spans="1:28" ht="13.5" customHeight="1" x14ac:dyDescent="0.25">
      <c r="A50" s="519" t="s">
        <v>29</v>
      </c>
      <c r="B50" s="522" t="s">
        <v>30</v>
      </c>
      <c r="C50" s="523"/>
      <c r="D50" s="524"/>
      <c r="E50" s="528"/>
      <c r="F50" s="529"/>
      <c r="G50" s="530" t="s">
        <v>31</v>
      </c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2"/>
    </row>
    <row r="51" spans="1:28" ht="9" customHeight="1" thickBot="1" x14ac:dyDescent="0.3">
      <c r="A51" s="520"/>
      <c r="B51" s="525"/>
      <c r="C51" s="526"/>
      <c r="D51" s="527"/>
      <c r="E51" s="46"/>
      <c r="F51" s="46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4"/>
      <c r="Z51" s="534"/>
      <c r="AA51" s="534"/>
      <c r="AB51" s="535"/>
    </row>
    <row r="52" spans="1:28" ht="12" customHeight="1" x14ac:dyDescent="0.25">
      <c r="A52" s="520"/>
      <c r="B52" s="536" t="s">
        <v>32</v>
      </c>
      <c r="C52" s="536" t="s">
        <v>33</v>
      </c>
      <c r="D52" s="536" t="s">
        <v>34</v>
      </c>
      <c r="E52" s="538" t="s">
        <v>35</v>
      </c>
      <c r="F52" s="539"/>
      <c r="G52" s="542"/>
      <c r="H52" s="543"/>
      <c r="I52" s="543"/>
      <c r="J52" s="543"/>
      <c r="K52" s="543"/>
      <c r="L52" s="543"/>
      <c r="M52" s="543"/>
      <c r="N52" s="543"/>
      <c r="O52" s="543"/>
      <c r="P52" s="543"/>
      <c r="Q52" s="543"/>
      <c r="R52" s="543"/>
      <c r="S52" s="543"/>
      <c r="T52" s="543"/>
      <c r="U52" s="543"/>
      <c r="V52" s="543"/>
      <c r="W52" s="543"/>
      <c r="X52" s="544"/>
      <c r="Y52" s="548" t="s">
        <v>36</v>
      </c>
      <c r="Z52" s="549"/>
      <c r="AA52" s="549"/>
      <c r="AB52" s="550"/>
    </row>
    <row r="53" spans="1:28" ht="12" customHeight="1" thickBot="1" x14ac:dyDescent="0.3">
      <c r="A53" s="521"/>
      <c r="B53" s="537"/>
      <c r="C53" s="537"/>
      <c r="D53" s="537"/>
      <c r="E53" s="540"/>
      <c r="F53" s="541"/>
      <c r="G53" s="545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6"/>
      <c r="S53" s="546"/>
      <c r="T53" s="546"/>
      <c r="U53" s="546"/>
      <c r="V53" s="546"/>
      <c r="W53" s="546"/>
      <c r="X53" s="547"/>
      <c r="Y53" s="551"/>
      <c r="Z53" s="552"/>
      <c r="AA53" s="552"/>
      <c r="AB53" s="553"/>
    </row>
    <row r="54" spans="1:28" x14ac:dyDescent="0.25">
      <c r="A54" s="47"/>
      <c r="B54" s="511">
        <v>43095</v>
      </c>
      <c r="C54" s="512"/>
      <c r="D54" s="513"/>
      <c r="E54" s="514"/>
      <c r="F54" s="515"/>
      <c r="G54" s="619" t="s">
        <v>335</v>
      </c>
      <c r="H54" s="620"/>
      <c r="I54" s="620"/>
      <c r="J54" s="620"/>
      <c r="K54" s="620"/>
      <c r="L54" s="620"/>
      <c r="M54" s="620"/>
      <c r="N54" s="620"/>
      <c r="O54" s="620"/>
      <c r="P54" s="620"/>
      <c r="Q54" s="620"/>
      <c r="R54" s="620"/>
      <c r="S54" s="620"/>
      <c r="T54" s="620"/>
      <c r="U54" s="620"/>
      <c r="V54" s="620"/>
      <c r="W54" s="620"/>
      <c r="X54" s="621"/>
      <c r="Y54" s="516">
        <v>35425744</v>
      </c>
      <c r="Z54" s="517"/>
      <c r="AA54" s="517"/>
      <c r="AB54" s="518"/>
    </row>
    <row r="55" spans="1:28" x14ac:dyDescent="0.25">
      <c r="A55" s="48"/>
      <c r="B55" s="483">
        <v>43095</v>
      </c>
      <c r="C55" s="484"/>
      <c r="D55" s="485"/>
      <c r="E55" s="510"/>
      <c r="F55" s="509"/>
      <c r="G55" s="488" t="s">
        <v>63</v>
      </c>
      <c r="H55" s="489"/>
      <c r="I55" s="489"/>
      <c r="J55" s="489"/>
      <c r="K55" s="489"/>
      <c r="L55" s="489"/>
      <c r="M55" s="489"/>
      <c r="N55" s="489"/>
      <c r="O55" s="489"/>
      <c r="P55" s="489"/>
      <c r="Q55" s="489"/>
      <c r="R55" s="489"/>
      <c r="S55" s="489"/>
      <c r="T55" s="489"/>
      <c r="U55" s="489"/>
      <c r="V55" s="489"/>
      <c r="W55" s="489"/>
      <c r="X55" s="490"/>
      <c r="Y55" s="491">
        <v>90513865</v>
      </c>
      <c r="Z55" s="492"/>
      <c r="AA55" s="492"/>
      <c r="AB55" s="493"/>
    </row>
    <row r="56" spans="1:28" x14ac:dyDescent="0.25">
      <c r="A56" s="48"/>
      <c r="B56" s="502">
        <v>43095</v>
      </c>
      <c r="C56" s="503"/>
      <c r="D56" s="504"/>
      <c r="E56" s="510"/>
      <c r="F56" s="509"/>
      <c r="G56" s="488" t="s">
        <v>64</v>
      </c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90"/>
      <c r="Y56" s="491">
        <v>4663400</v>
      </c>
      <c r="Z56" s="492"/>
      <c r="AA56" s="492"/>
      <c r="AB56" s="493"/>
    </row>
    <row r="57" spans="1:28" x14ac:dyDescent="0.25">
      <c r="A57" s="48"/>
      <c r="B57" s="502">
        <v>43096</v>
      </c>
      <c r="C57" s="503"/>
      <c r="D57" s="504"/>
      <c r="E57" s="508"/>
      <c r="F57" s="509"/>
      <c r="G57" s="488" t="s">
        <v>65</v>
      </c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90"/>
      <c r="Y57" s="491">
        <v>3231981</v>
      </c>
      <c r="Z57" s="492"/>
      <c r="AA57" s="492"/>
      <c r="AB57" s="493"/>
    </row>
    <row r="58" spans="1:28" x14ac:dyDescent="0.25">
      <c r="A58" s="48"/>
      <c r="B58" s="502">
        <v>43096</v>
      </c>
      <c r="C58" s="503"/>
      <c r="D58" s="504"/>
      <c r="E58" s="508"/>
      <c r="F58" s="509"/>
      <c r="G58" s="488" t="s">
        <v>66</v>
      </c>
      <c r="H58" s="489"/>
      <c r="I58" s="489"/>
      <c r="J58" s="489"/>
      <c r="K58" s="489"/>
      <c r="L58" s="489"/>
      <c r="M58" s="489"/>
      <c r="N58" s="489"/>
      <c r="O58" s="489"/>
      <c r="P58" s="489"/>
      <c r="Q58" s="489"/>
      <c r="R58" s="489"/>
      <c r="S58" s="489"/>
      <c r="T58" s="489"/>
      <c r="U58" s="489"/>
      <c r="V58" s="489"/>
      <c r="W58" s="489"/>
      <c r="X58" s="490"/>
      <c r="Y58" s="491">
        <v>18615900</v>
      </c>
      <c r="Z58" s="492"/>
      <c r="AA58" s="492"/>
      <c r="AB58" s="493"/>
    </row>
    <row r="59" spans="1:28" x14ac:dyDescent="0.25">
      <c r="A59" s="81"/>
      <c r="B59" s="483">
        <v>43096</v>
      </c>
      <c r="C59" s="484"/>
      <c r="D59" s="485"/>
      <c r="E59" s="486"/>
      <c r="F59" s="487"/>
      <c r="G59" s="488" t="s">
        <v>67</v>
      </c>
      <c r="H59" s="489"/>
      <c r="I59" s="489"/>
      <c r="J59" s="489"/>
      <c r="K59" s="489"/>
      <c r="L59" s="489"/>
      <c r="M59" s="489"/>
      <c r="N59" s="489"/>
      <c r="O59" s="489"/>
      <c r="P59" s="489"/>
      <c r="Q59" s="489"/>
      <c r="R59" s="489"/>
      <c r="S59" s="489"/>
      <c r="T59" s="489"/>
      <c r="U59" s="489"/>
      <c r="V59" s="489"/>
      <c r="W59" s="489"/>
      <c r="X59" s="490"/>
      <c r="Y59" s="491">
        <v>119541745</v>
      </c>
      <c r="Z59" s="492"/>
      <c r="AA59" s="492"/>
      <c r="AB59" s="493"/>
    </row>
    <row r="60" spans="1:28" x14ac:dyDescent="0.25">
      <c r="A60" s="81"/>
      <c r="B60" s="502">
        <v>43096</v>
      </c>
      <c r="C60" s="503"/>
      <c r="D60" s="504"/>
      <c r="E60" s="486"/>
      <c r="F60" s="487"/>
      <c r="G60" s="488" t="s">
        <v>68</v>
      </c>
      <c r="H60" s="489"/>
      <c r="I60" s="489"/>
      <c r="J60" s="489"/>
      <c r="K60" s="489"/>
      <c r="L60" s="489"/>
      <c r="M60" s="489"/>
      <c r="N60" s="489"/>
      <c r="O60" s="489"/>
      <c r="P60" s="489"/>
      <c r="Q60" s="489"/>
      <c r="R60" s="489"/>
      <c r="S60" s="489"/>
      <c r="T60" s="489"/>
      <c r="U60" s="489"/>
      <c r="V60" s="489"/>
      <c r="W60" s="489"/>
      <c r="X60" s="490"/>
      <c r="Y60" s="491">
        <v>149995965</v>
      </c>
      <c r="Z60" s="492"/>
      <c r="AA60" s="492"/>
      <c r="AB60" s="493"/>
    </row>
    <row r="61" spans="1:28" x14ac:dyDescent="0.25">
      <c r="A61" s="81"/>
      <c r="B61" s="502">
        <v>43096</v>
      </c>
      <c r="C61" s="503"/>
      <c r="D61" s="504"/>
      <c r="E61" s="486"/>
      <c r="F61" s="487"/>
      <c r="G61" s="488" t="s">
        <v>69</v>
      </c>
      <c r="H61" s="489"/>
      <c r="I61" s="489"/>
      <c r="J61" s="489"/>
      <c r="K61" s="489"/>
      <c r="L61" s="489"/>
      <c r="M61" s="489"/>
      <c r="N61" s="489"/>
      <c r="O61" s="489"/>
      <c r="P61" s="489"/>
      <c r="Q61" s="489"/>
      <c r="R61" s="489"/>
      <c r="S61" s="489"/>
      <c r="T61" s="489"/>
      <c r="U61" s="489"/>
      <c r="V61" s="489"/>
      <c r="W61" s="489"/>
      <c r="X61" s="490"/>
      <c r="Y61" s="491">
        <v>6080799</v>
      </c>
      <c r="Z61" s="492"/>
      <c r="AA61" s="492"/>
      <c r="AB61" s="493"/>
    </row>
    <row r="62" spans="1:28" x14ac:dyDescent="0.25">
      <c r="A62" s="81"/>
      <c r="B62" s="502">
        <v>43096</v>
      </c>
      <c r="C62" s="503"/>
      <c r="D62" s="504"/>
      <c r="E62" s="486"/>
      <c r="F62" s="487"/>
      <c r="G62" s="505" t="s">
        <v>70</v>
      </c>
      <c r="H62" s="506"/>
      <c r="I62" s="506"/>
      <c r="J62" s="506"/>
      <c r="K62" s="506"/>
      <c r="L62" s="506"/>
      <c r="M62" s="506"/>
      <c r="N62" s="506"/>
      <c r="O62" s="506"/>
      <c r="P62" s="506"/>
      <c r="Q62" s="506"/>
      <c r="R62" s="506"/>
      <c r="S62" s="506"/>
      <c r="T62" s="506"/>
      <c r="U62" s="506"/>
      <c r="V62" s="506"/>
      <c r="W62" s="506"/>
      <c r="X62" s="507"/>
      <c r="Y62" s="491">
        <v>15000000</v>
      </c>
      <c r="Z62" s="492"/>
      <c r="AA62" s="492"/>
      <c r="AB62" s="493"/>
    </row>
    <row r="63" spans="1:28" x14ac:dyDescent="0.25">
      <c r="A63" s="81"/>
      <c r="B63" s="483">
        <v>43096</v>
      </c>
      <c r="C63" s="484"/>
      <c r="D63" s="485"/>
      <c r="E63" s="486"/>
      <c r="F63" s="487"/>
      <c r="G63" s="488" t="s">
        <v>71</v>
      </c>
      <c r="H63" s="489"/>
      <c r="I63" s="489"/>
      <c r="J63" s="489"/>
      <c r="K63" s="489"/>
      <c r="L63" s="489"/>
      <c r="M63" s="489"/>
      <c r="N63" s="489"/>
      <c r="O63" s="489"/>
      <c r="P63" s="489"/>
      <c r="Q63" s="489"/>
      <c r="R63" s="489"/>
      <c r="S63" s="489"/>
      <c r="T63" s="489"/>
      <c r="U63" s="489"/>
      <c r="V63" s="489"/>
      <c r="W63" s="489"/>
      <c r="X63" s="490"/>
      <c r="Y63" s="491">
        <v>50000000</v>
      </c>
      <c r="Z63" s="492"/>
      <c r="AA63" s="492"/>
      <c r="AB63" s="493"/>
    </row>
    <row r="64" spans="1:28" x14ac:dyDescent="0.25">
      <c r="A64" s="81"/>
      <c r="B64" s="502">
        <v>43035</v>
      </c>
      <c r="C64" s="503"/>
      <c r="D64" s="504"/>
      <c r="E64" s="486"/>
      <c r="F64" s="487"/>
      <c r="G64" s="488" t="s">
        <v>71</v>
      </c>
      <c r="H64" s="489"/>
      <c r="I64" s="489"/>
      <c r="J64" s="489"/>
      <c r="K64" s="489"/>
      <c r="L64" s="489"/>
      <c r="M64" s="489"/>
      <c r="N64" s="489"/>
      <c r="O64" s="489"/>
      <c r="P64" s="489"/>
      <c r="Q64" s="489"/>
      <c r="R64" s="489"/>
      <c r="S64" s="489"/>
      <c r="T64" s="489"/>
      <c r="U64" s="489"/>
      <c r="V64" s="489"/>
      <c r="W64" s="489"/>
      <c r="X64" s="490"/>
      <c r="Y64" s="491">
        <v>35000000</v>
      </c>
      <c r="Z64" s="492"/>
      <c r="AA64" s="492"/>
      <c r="AB64" s="493"/>
    </row>
    <row r="65" spans="1:30" x14ac:dyDescent="0.25">
      <c r="A65" s="53"/>
      <c r="B65" s="483">
        <v>43096</v>
      </c>
      <c r="C65" s="484"/>
      <c r="D65" s="485"/>
      <c r="E65" s="486"/>
      <c r="F65" s="487"/>
      <c r="G65" s="488" t="s">
        <v>72</v>
      </c>
      <c r="H65" s="489"/>
      <c r="I65" s="489"/>
      <c r="J65" s="489"/>
      <c r="K65" s="489"/>
      <c r="L65" s="489"/>
      <c r="M65" s="489"/>
      <c r="N65" s="489"/>
      <c r="O65" s="489"/>
      <c r="P65" s="489"/>
      <c r="Q65" s="489"/>
      <c r="R65" s="489"/>
      <c r="S65" s="489"/>
      <c r="T65" s="489"/>
      <c r="U65" s="489"/>
      <c r="V65" s="489"/>
      <c r="W65" s="489"/>
      <c r="X65" s="490"/>
      <c r="Y65" s="491">
        <v>100000000</v>
      </c>
      <c r="Z65" s="492"/>
      <c r="AA65" s="492"/>
      <c r="AB65" s="493"/>
    </row>
    <row r="66" spans="1:30" ht="15.75" customHeight="1" thickBot="1" x14ac:dyDescent="0.3">
      <c r="A66" s="53"/>
      <c r="B66" s="483">
        <v>43096</v>
      </c>
      <c r="C66" s="484"/>
      <c r="D66" s="485"/>
      <c r="E66" s="486"/>
      <c r="F66" s="487"/>
      <c r="G66" s="488" t="s">
        <v>73</v>
      </c>
      <c r="H66" s="489"/>
      <c r="I66" s="489"/>
      <c r="J66" s="489"/>
      <c r="K66" s="489"/>
      <c r="L66" s="489"/>
      <c r="M66" s="489"/>
      <c r="N66" s="489"/>
      <c r="O66" s="489"/>
      <c r="P66" s="489"/>
      <c r="Q66" s="489"/>
      <c r="R66" s="489"/>
      <c r="S66" s="489"/>
      <c r="T66" s="489"/>
      <c r="U66" s="489"/>
      <c r="V66" s="489"/>
      <c r="W66" s="489"/>
      <c r="X66" s="490"/>
      <c r="Y66" s="491">
        <v>10500000</v>
      </c>
      <c r="Z66" s="492"/>
      <c r="AA66" s="492"/>
      <c r="AB66" s="493"/>
      <c r="AD66" s="477">
        <f>+Y67+Y32+Y102</f>
        <v>3188861112</v>
      </c>
    </row>
    <row r="67" spans="1:30" ht="15.75" thickBot="1" x14ac:dyDescent="0.3">
      <c r="A67" s="494" t="s">
        <v>37</v>
      </c>
      <c r="B67" s="495"/>
      <c r="C67" s="495"/>
      <c r="D67" s="495"/>
      <c r="E67" s="495"/>
      <c r="F67" s="495"/>
      <c r="G67" s="496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7"/>
      <c r="V67" s="497"/>
      <c r="W67" s="497"/>
      <c r="X67" s="498"/>
      <c r="Y67" s="499">
        <f>SUM(Y54:Y66)</f>
        <v>638569399</v>
      </c>
      <c r="Z67" s="500"/>
      <c r="AA67" s="500"/>
      <c r="AB67" s="501"/>
    </row>
    <row r="68" spans="1:30" x14ac:dyDescent="0.25">
      <c r="A68" s="1"/>
      <c r="B68" s="1"/>
      <c r="C68" s="1"/>
      <c r="D68" s="1"/>
      <c r="E68" s="1"/>
      <c r="F68" s="1"/>
      <c r="G68" s="1"/>
      <c r="H68" s="1"/>
      <c r="I68" s="1"/>
      <c r="J68" s="49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30" x14ac:dyDescent="0.25">
      <c r="A69" s="49" t="s">
        <v>38</v>
      </c>
      <c r="B69" s="49"/>
      <c r="C69" s="1"/>
      <c r="D69" s="1"/>
      <c r="E69" s="1"/>
      <c r="F69" s="1"/>
      <c r="G69" s="50"/>
      <c r="H69" s="51"/>
      <c r="I69" s="50"/>
      <c r="J69" s="50"/>
      <c r="K69" s="1"/>
      <c r="L69" s="49"/>
      <c r="M69" s="1"/>
      <c r="N69" s="49"/>
      <c r="O69" s="49"/>
      <c r="P69" s="49" t="s">
        <v>39</v>
      </c>
      <c r="Q69" s="1"/>
      <c r="R69" s="1"/>
      <c r="S69" s="49"/>
      <c r="T69" s="49"/>
      <c r="U69" s="49"/>
      <c r="V69" s="1" t="s">
        <v>40</v>
      </c>
      <c r="W69" s="1"/>
      <c r="X69" s="1"/>
      <c r="Y69" s="1"/>
      <c r="Z69" s="1"/>
      <c r="AA69" s="1"/>
      <c r="AB69" s="1"/>
    </row>
    <row r="70" spans="1:30" x14ac:dyDescent="0.25">
      <c r="A70" s="52" t="s">
        <v>41</v>
      </c>
      <c r="B70" s="52"/>
      <c r="C70" s="52"/>
      <c r="D70" s="52"/>
      <c r="E70" s="52"/>
      <c r="F70" s="52"/>
      <c r="G70" s="52" t="s">
        <v>42</v>
      </c>
      <c r="H70" s="2"/>
      <c r="I70" s="1"/>
      <c r="J70" s="1"/>
      <c r="K70" s="1"/>
      <c r="L70" s="1"/>
      <c r="M70" s="2"/>
      <c r="N70" s="2"/>
      <c r="O70" s="2"/>
      <c r="P70" s="2" t="s">
        <v>43</v>
      </c>
      <c r="Q70" s="1"/>
      <c r="R70" s="1"/>
      <c r="S70" s="2"/>
      <c r="T70" s="2"/>
      <c r="U70" s="2"/>
      <c r="V70" s="2" t="s">
        <v>44</v>
      </c>
      <c r="W70" s="2"/>
      <c r="X70" s="2"/>
      <c r="Y70" s="2"/>
      <c r="Z70" s="2"/>
      <c r="AA70" s="1"/>
      <c r="AB70" s="1"/>
    </row>
    <row r="71" spans="1:30" ht="19.5" x14ac:dyDescent="0.4">
      <c r="A71" s="613" t="s">
        <v>0</v>
      </c>
      <c r="B71" s="614"/>
      <c r="C71" s="614"/>
      <c r="D71" s="614"/>
      <c r="E71" s="614"/>
      <c r="F71" s="614"/>
      <c r="G71" s="614"/>
      <c r="H71" s="614"/>
      <c r="I71" s="614"/>
      <c r="J71" s="614"/>
      <c r="K71" s="614"/>
      <c r="L71" s="614"/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</row>
    <row r="72" spans="1:30" x14ac:dyDescent="0.25">
      <c r="A72" s="615" t="s">
        <v>1</v>
      </c>
      <c r="B72" s="615"/>
      <c r="C72" s="615"/>
      <c r="D72" s="615"/>
      <c r="E72" s="615"/>
      <c r="F72" s="615"/>
      <c r="G72" s="615"/>
      <c r="H72" s="615"/>
      <c r="I72" s="615"/>
      <c r="J72" s="615"/>
      <c r="K72" s="615"/>
      <c r="L72" s="615"/>
      <c r="M72" s="615"/>
      <c r="N72" s="615"/>
      <c r="O72" s="615"/>
      <c r="P72" s="615"/>
      <c r="Q72" s="615"/>
      <c r="R72" s="615"/>
      <c r="S72" s="615"/>
      <c r="T72" s="615"/>
      <c r="U72" s="615"/>
      <c r="V72" s="615"/>
      <c r="W72" s="615"/>
      <c r="X72" s="615"/>
      <c r="Y72" s="615"/>
      <c r="Z72" s="615"/>
      <c r="AA72" s="615"/>
      <c r="AB72" s="615"/>
    </row>
    <row r="73" spans="1:30" x14ac:dyDescent="0.25">
      <c r="A73" s="616"/>
      <c r="B73" s="616"/>
      <c r="C73" s="616"/>
      <c r="D73" s="616"/>
      <c r="E73" s="600"/>
      <c r="F73" s="600"/>
      <c r="G73" s="600"/>
      <c r="H73" s="1"/>
      <c r="I73" s="1"/>
      <c r="J73" s="1"/>
      <c r="K73" s="1"/>
      <c r="L73" s="1"/>
      <c r="M73" s="1"/>
      <c r="N73" s="1"/>
      <c r="O73" s="54" t="s">
        <v>2</v>
      </c>
      <c r="P73" s="1"/>
      <c r="Q73" s="54"/>
      <c r="R73" s="54"/>
      <c r="S73" s="54"/>
      <c r="T73" s="55"/>
      <c r="U73" s="75"/>
      <c r="V73" s="57"/>
      <c r="W73" s="1" t="s">
        <v>75</v>
      </c>
      <c r="X73" s="2"/>
      <c r="Y73" s="2"/>
      <c r="Z73" s="58"/>
      <c r="AA73" s="58"/>
      <c r="AB73" s="57"/>
    </row>
    <row r="74" spans="1:30" ht="7.5" customHeight="1" x14ac:dyDescent="0.3">
      <c r="A74" s="617"/>
      <c r="B74" s="617"/>
      <c r="C74" s="617"/>
      <c r="D74" s="617"/>
      <c r="E74" s="618"/>
      <c r="F74" s="618"/>
      <c r="G74" s="618"/>
      <c r="H74" s="59"/>
      <c r="I74" s="59"/>
      <c r="J74" s="60"/>
      <c r="K74" s="60"/>
      <c r="L74" s="60"/>
      <c r="M74" s="60"/>
      <c r="N74" s="60"/>
      <c r="O74" s="59"/>
      <c r="P74" s="6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30" ht="16.5" thickBot="1" x14ac:dyDescent="0.35">
      <c r="A75" s="59" t="s">
        <v>4</v>
      </c>
      <c r="B75" s="59"/>
      <c r="C75" s="59"/>
      <c r="D75" s="59"/>
      <c r="E75" s="62"/>
      <c r="F75" s="62"/>
      <c r="G75" s="59"/>
      <c r="H75" s="59"/>
      <c r="I75" s="61"/>
      <c r="J75" s="61"/>
      <c r="K75" s="63" t="s">
        <v>5</v>
      </c>
      <c r="L75" s="63"/>
      <c r="M75" s="63"/>
      <c r="N75" s="63"/>
      <c r="O75" s="63"/>
      <c r="P75" s="63"/>
      <c r="Q75" s="63"/>
      <c r="R75" s="63"/>
      <c r="S75" s="63"/>
      <c r="T75" s="66"/>
      <c r="U75" s="554" t="s">
        <v>6</v>
      </c>
      <c r="V75" s="554"/>
      <c r="W75" s="554"/>
      <c r="X75" s="554"/>
      <c r="Y75" s="554"/>
      <c r="Z75" s="554"/>
      <c r="AA75" s="554"/>
      <c r="AB75" s="534"/>
    </row>
    <row r="76" spans="1:30" x14ac:dyDescent="0.25">
      <c r="A76" s="601" t="s">
        <v>7</v>
      </c>
      <c r="B76" s="602"/>
      <c r="C76" s="603"/>
      <c r="D76" s="3" t="s">
        <v>8</v>
      </c>
      <c r="E76" s="604" t="s">
        <v>9</v>
      </c>
      <c r="F76" s="605"/>
      <c r="G76" s="605"/>
      <c r="H76" s="606"/>
      <c r="I76" s="4"/>
      <c r="J76" s="4"/>
      <c r="K76" s="607" t="s">
        <v>10</v>
      </c>
      <c r="L76" s="608"/>
      <c r="M76" s="608"/>
      <c r="N76" s="608"/>
      <c r="O76" s="608"/>
      <c r="P76" s="69" t="s">
        <v>11</v>
      </c>
      <c r="Q76" s="609"/>
      <c r="R76" s="610"/>
      <c r="S76" s="611"/>
      <c r="T76" s="71"/>
      <c r="U76" s="607" t="s">
        <v>57</v>
      </c>
      <c r="V76" s="608"/>
      <c r="W76" s="608"/>
      <c r="X76" s="608"/>
      <c r="Y76" s="612"/>
      <c r="Z76" s="596">
        <v>1028403597</v>
      </c>
      <c r="AA76" s="597"/>
      <c r="AB76" s="598"/>
    </row>
    <row r="77" spans="1:30" x14ac:dyDescent="0.25">
      <c r="A77" s="573" t="s">
        <v>12</v>
      </c>
      <c r="B77" s="574"/>
      <c r="C77" s="575"/>
      <c r="D77" s="7"/>
      <c r="E77" s="486"/>
      <c r="F77" s="576"/>
      <c r="G77" s="576"/>
      <c r="H77" s="577"/>
      <c r="I77" s="4"/>
      <c r="J77" s="4"/>
      <c r="K77" s="599" t="s">
        <v>13</v>
      </c>
      <c r="L77" s="600"/>
      <c r="M77" s="600"/>
      <c r="N77" s="600"/>
      <c r="O77" s="600"/>
      <c r="P77" s="8" t="s">
        <v>11</v>
      </c>
      <c r="Q77" s="486"/>
      <c r="R77" s="576"/>
      <c r="S77" s="577"/>
      <c r="T77" s="4"/>
      <c r="U77" s="592" t="s">
        <v>58</v>
      </c>
      <c r="V77" s="594"/>
      <c r="W77" s="594"/>
      <c r="X77" s="594"/>
      <c r="Y77" s="595"/>
      <c r="Z77" s="486"/>
      <c r="AA77" s="576"/>
      <c r="AB77" s="577"/>
    </row>
    <row r="78" spans="1:30" ht="15.75" thickBot="1" x14ac:dyDescent="0.3">
      <c r="A78" s="573" t="s">
        <v>14</v>
      </c>
      <c r="B78" s="574"/>
      <c r="C78" s="575"/>
      <c r="D78" s="7" t="s">
        <v>15</v>
      </c>
      <c r="E78" s="590" t="s">
        <v>16</v>
      </c>
      <c r="F78" s="574"/>
      <c r="G78" s="574"/>
      <c r="H78" s="591"/>
      <c r="I78" s="4"/>
      <c r="J78" s="4"/>
      <c r="K78" s="592" t="s">
        <v>17</v>
      </c>
      <c r="L78" s="593"/>
      <c r="M78" s="593"/>
      <c r="N78" s="593"/>
      <c r="O78" s="593"/>
      <c r="P78" s="73" t="s">
        <v>11</v>
      </c>
      <c r="Q78" s="570"/>
      <c r="R78" s="571"/>
      <c r="S78" s="572"/>
      <c r="T78" s="4"/>
      <c r="U78" s="592" t="s">
        <v>59</v>
      </c>
      <c r="V78" s="594"/>
      <c r="W78" s="594"/>
      <c r="X78" s="594"/>
      <c r="Y78" s="595"/>
      <c r="Z78" s="570"/>
      <c r="AA78" s="571"/>
      <c r="AB78" s="572"/>
    </row>
    <row r="79" spans="1:30" x14ac:dyDescent="0.25">
      <c r="A79" s="573" t="s">
        <v>18</v>
      </c>
      <c r="B79" s="574"/>
      <c r="C79" s="575"/>
      <c r="D79" s="7"/>
      <c r="E79" s="486"/>
      <c r="F79" s="576"/>
      <c r="G79" s="576"/>
      <c r="H79" s="577"/>
      <c r="I79" s="4"/>
      <c r="J79" s="4"/>
      <c r="K79" s="70"/>
      <c r="L79" s="72"/>
      <c r="M79" s="72"/>
      <c r="N79" s="72"/>
      <c r="O79" s="72"/>
      <c r="P79" s="73"/>
      <c r="Q79" s="578"/>
      <c r="R79" s="579"/>
      <c r="S79" s="580"/>
      <c r="T79" s="4"/>
      <c r="U79" s="70"/>
      <c r="V79" s="72"/>
      <c r="W79" s="72"/>
      <c r="X79" s="72"/>
      <c r="Y79" s="73"/>
      <c r="Z79" s="578"/>
      <c r="AA79" s="579"/>
      <c r="AB79" s="580"/>
    </row>
    <row r="80" spans="1:30" ht="15.75" thickBot="1" x14ac:dyDescent="0.3">
      <c r="A80" s="584" t="s">
        <v>19</v>
      </c>
      <c r="B80" s="585"/>
      <c r="C80" s="586"/>
      <c r="D80" s="12"/>
      <c r="E80" s="570"/>
      <c r="F80" s="571"/>
      <c r="G80" s="571"/>
      <c r="H80" s="572"/>
      <c r="I80" s="13"/>
      <c r="J80" s="13"/>
      <c r="K80" s="80"/>
      <c r="L80" s="15"/>
      <c r="M80" s="15" t="s">
        <v>20</v>
      </c>
      <c r="N80" s="15"/>
      <c r="O80" s="15"/>
      <c r="P80" s="16" t="s">
        <v>11</v>
      </c>
      <c r="Q80" s="581"/>
      <c r="R80" s="582"/>
      <c r="S80" s="583"/>
      <c r="T80" s="79"/>
      <c r="U80" s="18"/>
      <c r="V80" s="19" t="s">
        <v>21</v>
      </c>
      <c r="W80" s="19"/>
      <c r="X80" s="19"/>
      <c r="Y80" s="20"/>
      <c r="Z80" s="587">
        <v>1028403597</v>
      </c>
      <c r="AA80" s="588"/>
      <c r="AB80" s="589"/>
    </row>
    <row r="81" spans="1:28" ht="15.75" thickBot="1" x14ac:dyDescent="0.3">
      <c r="A81" s="21"/>
      <c r="B81" s="4"/>
      <c r="C81" s="4"/>
      <c r="D81" s="22"/>
      <c r="E81" s="77"/>
      <c r="F81" s="22"/>
      <c r="G81" s="13"/>
      <c r="H81" s="13"/>
      <c r="I81" s="65"/>
      <c r="J81" s="65"/>
      <c r="K81" s="558"/>
      <c r="L81" s="558"/>
      <c r="M81" s="558"/>
      <c r="N81" s="558"/>
      <c r="O81" s="558"/>
      <c r="P81" s="558"/>
      <c r="Q81" s="558"/>
      <c r="R81" s="558"/>
      <c r="S81" s="558"/>
      <c r="T81" s="77"/>
      <c r="U81" s="559"/>
      <c r="V81" s="560"/>
      <c r="W81" s="560"/>
      <c r="X81" s="560"/>
      <c r="Y81" s="560"/>
      <c r="Z81" s="560"/>
      <c r="AA81" s="560"/>
      <c r="AB81" s="25"/>
    </row>
    <row r="82" spans="1:28" x14ac:dyDescent="0.25">
      <c r="A82" s="67" t="s">
        <v>22</v>
      </c>
      <c r="B82" s="71"/>
      <c r="C82" s="27"/>
      <c r="D82" s="28">
        <v>26301</v>
      </c>
      <c r="E82" s="561" t="s">
        <v>23</v>
      </c>
      <c r="F82" s="562"/>
      <c r="G82" s="562"/>
      <c r="H82" s="563"/>
      <c r="I82" s="65"/>
      <c r="J82" s="4"/>
      <c r="K82" s="29" t="s">
        <v>24</v>
      </c>
      <c r="L82" s="71"/>
      <c r="M82" s="27"/>
      <c r="N82" s="28"/>
      <c r="O82" s="30"/>
      <c r="P82" s="31"/>
      <c r="Q82" s="32"/>
      <c r="R82" s="32"/>
      <c r="S82" s="33"/>
      <c r="T82" s="34"/>
      <c r="U82" s="67" t="s">
        <v>25</v>
      </c>
      <c r="V82" s="35"/>
      <c r="W82" s="35"/>
      <c r="X82" s="35"/>
      <c r="Y82" s="35"/>
      <c r="Z82" s="35"/>
      <c r="AA82" s="35"/>
      <c r="AB82" s="36"/>
    </row>
    <row r="83" spans="1:28" ht="15.75" thickBot="1" x14ac:dyDescent="0.3">
      <c r="A83" s="80" t="s">
        <v>26</v>
      </c>
      <c r="B83" s="79"/>
      <c r="C83" s="37"/>
      <c r="D83" s="38"/>
      <c r="E83" s="564"/>
      <c r="F83" s="565"/>
      <c r="G83" s="565"/>
      <c r="H83" s="566"/>
      <c r="I83" s="65"/>
      <c r="J83" s="4"/>
      <c r="K83" s="18" t="s">
        <v>27</v>
      </c>
      <c r="L83" s="19"/>
      <c r="M83" s="20"/>
      <c r="N83" s="39"/>
      <c r="O83" s="40"/>
      <c r="P83" s="41"/>
      <c r="Q83" s="40"/>
      <c r="R83" s="40"/>
      <c r="S83" s="42"/>
      <c r="T83" s="40"/>
      <c r="U83" s="567" t="s">
        <v>28</v>
      </c>
      <c r="V83" s="568"/>
      <c r="W83" s="568"/>
      <c r="X83" s="568"/>
      <c r="Y83" s="568"/>
      <c r="Z83" s="568"/>
      <c r="AA83" s="568"/>
      <c r="AB83" s="569"/>
    </row>
    <row r="84" spans="1:28" ht="15.75" thickBot="1" x14ac:dyDescent="0.3">
      <c r="A84" s="74"/>
      <c r="B84" s="74"/>
      <c r="C84" s="74"/>
      <c r="D84" s="74"/>
      <c r="E84" s="554"/>
      <c r="F84" s="546"/>
      <c r="G84" s="78"/>
      <c r="H84" s="78"/>
      <c r="I84" s="555"/>
      <c r="J84" s="555"/>
      <c r="K84" s="556"/>
      <c r="L84" s="557"/>
      <c r="M84" s="556"/>
      <c r="N84" s="557"/>
      <c r="O84" s="556"/>
      <c r="P84" s="557"/>
      <c r="Q84" s="45"/>
      <c r="R84" s="45"/>
      <c r="S84" s="45"/>
      <c r="T84" s="45"/>
      <c r="U84" s="45"/>
      <c r="V84" s="45"/>
      <c r="W84" s="1"/>
      <c r="X84" s="1"/>
      <c r="Y84" s="1"/>
      <c r="Z84" s="1"/>
      <c r="AA84" s="1"/>
      <c r="AB84" s="1"/>
    </row>
    <row r="85" spans="1:28" ht="7.5" customHeight="1" x14ac:dyDescent="0.25">
      <c r="A85" s="519" t="s">
        <v>29</v>
      </c>
      <c r="B85" s="522" t="s">
        <v>30</v>
      </c>
      <c r="C85" s="523"/>
      <c r="D85" s="524"/>
      <c r="E85" s="528"/>
      <c r="F85" s="529"/>
      <c r="G85" s="530" t="s">
        <v>31</v>
      </c>
      <c r="H85" s="531"/>
      <c r="I85" s="531"/>
      <c r="J85" s="531"/>
      <c r="K85" s="531"/>
      <c r="L85" s="531"/>
      <c r="M85" s="531"/>
      <c r="N85" s="531"/>
      <c r="O85" s="531"/>
      <c r="P85" s="531"/>
      <c r="Q85" s="531"/>
      <c r="R85" s="531"/>
      <c r="S85" s="531"/>
      <c r="T85" s="531"/>
      <c r="U85" s="531"/>
      <c r="V85" s="531"/>
      <c r="W85" s="531"/>
      <c r="X85" s="531"/>
      <c r="Y85" s="531"/>
      <c r="Z85" s="531"/>
      <c r="AA85" s="531"/>
      <c r="AB85" s="532"/>
    </row>
    <row r="86" spans="1:28" ht="15.75" thickBot="1" x14ac:dyDescent="0.3">
      <c r="A86" s="520"/>
      <c r="B86" s="525"/>
      <c r="C86" s="526"/>
      <c r="D86" s="527"/>
      <c r="E86" s="46"/>
      <c r="F86" s="46"/>
      <c r="G86" s="533"/>
      <c r="H86" s="533"/>
      <c r="I86" s="533"/>
      <c r="J86" s="533"/>
      <c r="K86" s="533"/>
      <c r="L86" s="533"/>
      <c r="M86" s="533"/>
      <c r="N86" s="533"/>
      <c r="O86" s="533"/>
      <c r="P86" s="533"/>
      <c r="Q86" s="533"/>
      <c r="R86" s="533"/>
      <c r="S86" s="533"/>
      <c r="T86" s="533"/>
      <c r="U86" s="533"/>
      <c r="V86" s="533"/>
      <c r="W86" s="533"/>
      <c r="X86" s="533"/>
      <c r="Y86" s="534"/>
      <c r="Z86" s="534"/>
      <c r="AA86" s="534"/>
      <c r="AB86" s="535"/>
    </row>
    <row r="87" spans="1:28" ht="9.75" customHeight="1" x14ac:dyDescent="0.25">
      <c r="A87" s="520"/>
      <c r="B87" s="536" t="s">
        <v>32</v>
      </c>
      <c r="C87" s="536" t="s">
        <v>33</v>
      </c>
      <c r="D87" s="536" t="s">
        <v>34</v>
      </c>
      <c r="E87" s="538" t="s">
        <v>35</v>
      </c>
      <c r="F87" s="539"/>
      <c r="G87" s="542"/>
      <c r="H87" s="543"/>
      <c r="I87" s="543"/>
      <c r="J87" s="543"/>
      <c r="K87" s="543"/>
      <c r="L87" s="543"/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4"/>
      <c r="Y87" s="548" t="s">
        <v>36</v>
      </c>
      <c r="Z87" s="549"/>
      <c r="AA87" s="549"/>
      <c r="AB87" s="550"/>
    </row>
    <row r="88" spans="1:28" ht="15.75" thickBot="1" x14ac:dyDescent="0.3">
      <c r="A88" s="521"/>
      <c r="B88" s="537"/>
      <c r="C88" s="537"/>
      <c r="D88" s="537"/>
      <c r="E88" s="540"/>
      <c r="F88" s="541"/>
      <c r="G88" s="545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7"/>
      <c r="Y88" s="551"/>
      <c r="Z88" s="552"/>
      <c r="AA88" s="552"/>
      <c r="AB88" s="553"/>
    </row>
    <row r="89" spans="1:28" ht="15" customHeight="1" x14ac:dyDescent="0.25">
      <c r="A89" s="47"/>
      <c r="B89" s="511">
        <v>43096</v>
      </c>
      <c r="C89" s="512"/>
      <c r="D89" s="513"/>
      <c r="E89" s="514"/>
      <c r="F89" s="515"/>
      <c r="G89" s="505" t="s">
        <v>334</v>
      </c>
      <c r="H89" s="506"/>
      <c r="I89" s="506"/>
      <c r="J89" s="506"/>
      <c r="K89" s="506"/>
      <c r="L89" s="506"/>
      <c r="M89" s="506"/>
      <c r="N89" s="506"/>
      <c r="O89" s="506"/>
      <c r="P89" s="506"/>
      <c r="Q89" s="506"/>
      <c r="R89" s="506"/>
      <c r="S89" s="506"/>
      <c r="T89" s="506"/>
      <c r="U89" s="506"/>
      <c r="V89" s="506"/>
      <c r="W89" s="506"/>
      <c r="X89" s="507"/>
      <c r="Y89" s="516">
        <v>32066430</v>
      </c>
      <c r="Z89" s="517"/>
      <c r="AA89" s="517"/>
      <c r="AB89" s="518"/>
    </row>
    <row r="90" spans="1:28" ht="23.25" customHeight="1" x14ac:dyDescent="0.25">
      <c r="A90" s="48"/>
      <c r="B90" s="483">
        <v>43096</v>
      </c>
      <c r="C90" s="484"/>
      <c r="D90" s="485"/>
      <c r="E90" s="510"/>
      <c r="F90" s="509"/>
      <c r="G90" s="505" t="s">
        <v>328</v>
      </c>
      <c r="H90" s="506"/>
      <c r="I90" s="506"/>
      <c r="J90" s="506"/>
      <c r="K90" s="506"/>
      <c r="L90" s="506"/>
      <c r="M90" s="506"/>
      <c r="N90" s="506"/>
      <c r="O90" s="506"/>
      <c r="P90" s="506"/>
      <c r="Q90" s="506"/>
      <c r="R90" s="506"/>
      <c r="S90" s="506"/>
      <c r="T90" s="506"/>
      <c r="U90" s="506"/>
      <c r="V90" s="506"/>
      <c r="W90" s="506"/>
      <c r="X90" s="507"/>
      <c r="Y90" s="491">
        <v>100000000</v>
      </c>
      <c r="Z90" s="492"/>
      <c r="AA90" s="492"/>
      <c r="AB90" s="493"/>
    </row>
    <row r="91" spans="1:28" ht="21.75" customHeight="1" x14ac:dyDescent="0.25">
      <c r="A91" s="48"/>
      <c r="B91" s="502">
        <v>43096</v>
      </c>
      <c r="C91" s="503"/>
      <c r="D91" s="504"/>
      <c r="E91" s="510"/>
      <c r="F91" s="509"/>
      <c r="G91" s="505" t="s">
        <v>329</v>
      </c>
      <c r="H91" s="506"/>
      <c r="I91" s="506"/>
      <c r="J91" s="506"/>
      <c r="K91" s="506"/>
      <c r="L91" s="506"/>
      <c r="M91" s="506"/>
      <c r="N91" s="506"/>
      <c r="O91" s="506"/>
      <c r="P91" s="506"/>
      <c r="Q91" s="506"/>
      <c r="R91" s="506"/>
      <c r="S91" s="506"/>
      <c r="T91" s="506"/>
      <c r="U91" s="506"/>
      <c r="V91" s="506"/>
      <c r="W91" s="506"/>
      <c r="X91" s="507"/>
      <c r="Y91" s="491">
        <v>89990358</v>
      </c>
      <c r="Z91" s="492"/>
      <c r="AA91" s="492"/>
      <c r="AB91" s="493"/>
    </row>
    <row r="92" spans="1:28" x14ac:dyDescent="0.25">
      <c r="A92" s="48"/>
      <c r="B92" s="502">
        <v>43096</v>
      </c>
      <c r="C92" s="503"/>
      <c r="D92" s="504"/>
      <c r="E92" s="508"/>
      <c r="F92" s="509"/>
      <c r="G92" s="505" t="s">
        <v>327</v>
      </c>
      <c r="H92" s="506"/>
      <c r="I92" s="506"/>
      <c r="J92" s="506"/>
      <c r="K92" s="506"/>
      <c r="L92" s="506"/>
      <c r="M92" s="506"/>
      <c r="N92" s="506"/>
      <c r="O92" s="506"/>
      <c r="P92" s="506"/>
      <c r="Q92" s="506"/>
      <c r="R92" s="506"/>
      <c r="S92" s="506"/>
      <c r="T92" s="506"/>
      <c r="U92" s="506"/>
      <c r="V92" s="506"/>
      <c r="W92" s="506"/>
      <c r="X92" s="507"/>
      <c r="Y92" s="491">
        <v>70000000</v>
      </c>
      <c r="Z92" s="492"/>
      <c r="AA92" s="492"/>
      <c r="AB92" s="493"/>
    </row>
    <row r="93" spans="1:28" ht="15" customHeight="1" x14ac:dyDescent="0.25">
      <c r="A93" s="48"/>
      <c r="B93" s="502">
        <v>43096</v>
      </c>
      <c r="C93" s="503"/>
      <c r="D93" s="504"/>
      <c r="E93" s="508"/>
      <c r="F93" s="509"/>
      <c r="G93" s="505" t="s">
        <v>330</v>
      </c>
      <c r="H93" s="506"/>
      <c r="I93" s="506"/>
      <c r="J93" s="506"/>
      <c r="K93" s="506"/>
      <c r="L93" s="506"/>
      <c r="M93" s="506"/>
      <c r="N93" s="506"/>
      <c r="O93" s="506"/>
      <c r="P93" s="506"/>
      <c r="Q93" s="506"/>
      <c r="R93" s="506"/>
      <c r="S93" s="506"/>
      <c r="T93" s="506"/>
      <c r="U93" s="506"/>
      <c r="V93" s="506"/>
      <c r="W93" s="506"/>
      <c r="X93" s="507"/>
      <c r="Y93" s="491">
        <v>44999400</v>
      </c>
      <c r="Z93" s="492"/>
      <c r="AA93" s="492"/>
      <c r="AB93" s="493"/>
    </row>
    <row r="94" spans="1:28" x14ac:dyDescent="0.25">
      <c r="A94" s="81"/>
      <c r="B94" s="483">
        <v>43096</v>
      </c>
      <c r="C94" s="484"/>
      <c r="D94" s="485"/>
      <c r="E94" s="486"/>
      <c r="F94" s="487"/>
      <c r="G94" s="505" t="s">
        <v>333</v>
      </c>
      <c r="H94" s="506"/>
      <c r="I94" s="506"/>
      <c r="J94" s="506"/>
      <c r="K94" s="506"/>
      <c r="L94" s="506"/>
      <c r="M94" s="506"/>
      <c r="N94" s="506"/>
      <c r="O94" s="506"/>
      <c r="P94" s="506"/>
      <c r="Q94" s="506"/>
      <c r="R94" s="506"/>
      <c r="S94" s="506"/>
      <c r="T94" s="506"/>
      <c r="U94" s="506"/>
      <c r="V94" s="506"/>
      <c r="W94" s="506"/>
      <c r="X94" s="507"/>
      <c r="Y94" s="491">
        <v>51639545</v>
      </c>
      <c r="Z94" s="492"/>
      <c r="AA94" s="492"/>
      <c r="AB94" s="493"/>
    </row>
    <row r="95" spans="1:28" ht="15" customHeight="1" x14ac:dyDescent="0.25">
      <c r="A95" s="81"/>
      <c r="B95" s="502">
        <v>43096</v>
      </c>
      <c r="C95" s="503"/>
      <c r="D95" s="504"/>
      <c r="E95" s="486"/>
      <c r="F95" s="487"/>
      <c r="G95" s="505" t="s">
        <v>333</v>
      </c>
      <c r="H95" s="506"/>
      <c r="I95" s="506"/>
      <c r="J95" s="506"/>
      <c r="K95" s="506"/>
      <c r="L95" s="506"/>
      <c r="M95" s="506"/>
      <c r="N95" s="506"/>
      <c r="O95" s="506"/>
      <c r="P95" s="506"/>
      <c r="Q95" s="506"/>
      <c r="R95" s="506"/>
      <c r="S95" s="506"/>
      <c r="T95" s="506"/>
      <c r="U95" s="506"/>
      <c r="V95" s="506"/>
      <c r="W95" s="506"/>
      <c r="X95" s="507"/>
      <c r="Y95" s="491">
        <v>9272023</v>
      </c>
      <c r="Z95" s="492"/>
      <c r="AA95" s="492"/>
      <c r="AB95" s="493"/>
    </row>
    <row r="96" spans="1:28" ht="15" customHeight="1" x14ac:dyDescent="0.25">
      <c r="A96" s="81"/>
      <c r="B96" s="502">
        <v>43096</v>
      </c>
      <c r="C96" s="503"/>
      <c r="D96" s="504"/>
      <c r="E96" s="486"/>
      <c r="F96" s="487"/>
      <c r="G96" s="505" t="s">
        <v>332</v>
      </c>
      <c r="H96" s="506"/>
      <c r="I96" s="506"/>
      <c r="J96" s="506"/>
      <c r="K96" s="506"/>
      <c r="L96" s="506"/>
      <c r="M96" s="506"/>
      <c r="N96" s="506"/>
      <c r="O96" s="506"/>
      <c r="P96" s="506"/>
      <c r="Q96" s="506"/>
      <c r="R96" s="506"/>
      <c r="S96" s="506"/>
      <c r="T96" s="506"/>
      <c r="U96" s="506"/>
      <c r="V96" s="506"/>
      <c r="W96" s="506"/>
      <c r="X96" s="507"/>
      <c r="Y96" s="491">
        <v>210205861</v>
      </c>
      <c r="Z96" s="492"/>
      <c r="AA96" s="492"/>
      <c r="AB96" s="493"/>
    </row>
    <row r="97" spans="1:28" ht="22.5" customHeight="1" x14ac:dyDescent="0.25">
      <c r="A97" s="81"/>
      <c r="B97" s="502">
        <v>43096</v>
      </c>
      <c r="C97" s="503"/>
      <c r="D97" s="504"/>
      <c r="E97" s="486"/>
      <c r="F97" s="487"/>
      <c r="G97" s="505" t="s">
        <v>331</v>
      </c>
      <c r="H97" s="506"/>
      <c r="I97" s="506"/>
      <c r="J97" s="506"/>
      <c r="K97" s="506"/>
      <c r="L97" s="506"/>
      <c r="M97" s="506"/>
      <c r="N97" s="506"/>
      <c r="O97" s="506"/>
      <c r="P97" s="506"/>
      <c r="Q97" s="506"/>
      <c r="R97" s="506"/>
      <c r="S97" s="506"/>
      <c r="T97" s="506"/>
      <c r="U97" s="506"/>
      <c r="V97" s="506"/>
      <c r="W97" s="506"/>
      <c r="X97" s="507"/>
      <c r="Y97" s="491">
        <v>210000000</v>
      </c>
      <c r="Z97" s="492"/>
      <c r="AA97" s="492"/>
      <c r="AB97" s="493"/>
    </row>
    <row r="98" spans="1:28" ht="22.5" customHeight="1" x14ac:dyDescent="0.25">
      <c r="A98" s="81"/>
      <c r="B98" s="483">
        <v>43096</v>
      </c>
      <c r="C98" s="484"/>
      <c r="D98" s="485"/>
      <c r="E98" s="486"/>
      <c r="F98" s="487"/>
      <c r="G98" s="505" t="s">
        <v>331</v>
      </c>
      <c r="H98" s="506"/>
      <c r="I98" s="506"/>
      <c r="J98" s="506"/>
      <c r="K98" s="506"/>
      <c r="L98" s="506"/>
      <c r="M98" s="506"/>
      <c r="N98" s="506"/>
      <c r="O98" s="506"/>
      <c r="P98" s="506"/>
      <c r="Q98" s="506"/>
      <c r="R98" s="506"/>
      <c r="S98" s="506"/>
      <c r="T98" s="506"/>
      <c r="U98" s="506"/>
      <c r="V98" s="506"/>
      <c r="W98" s="506"/>
      <c r="X98" s="507"/>
      <c r="Y98" s="491">
        <v>90000000</v>
      </c>
      <c r="Z98" s="492"/>
      <c r="AA98" s="492"/>
      <c r="AB98" s="493"/>
    </row>
    <row r="99" spans="1:28" ht="20.25" customHeight="1" x14ac:dyDescent="0.25">
      <c r="A99" s="81"/>
      <c r="B99" s="502">
        <v>43035</v>
      </c>
      <c r="C99" s="503"/>
      <c r="D99" s="504"/>
      <c r="E99" s="486"/>
      <c r="F99" s="487"/>
      <c r="G99" s="505" t="s">
        <v>331</v>
      </c>
      <c r="H99" s="506"/>
      <c r="I99" s="506"/>
      <c r="J99" s="506"/>
      <c r="K99" s="506"/>
      <c r="L99" s="506"/>
      <c r="M99" s="506"/>
      <c r="N99" s="506"/>
      <c r="O99" s="506"/>
      <c r="P99" s="506"/>
      <c r="Q99" s="506"/>
      <c r="R99" s="506"/>
      <c r="S99" s="506"/>
      <c r="T99" s="506"/>
      <c r="U99" s="506"/>
      <c r="V99" s="506"/>
      <c r="W99" s="506"/>
      <c r="X99" s="507"/>
      <c r="Y99" s="491">
        <v>50000000</v>
      </c>
      <c r="Z99" s="492"/>
      <c r="AA99" s="492"/>
      <c r="AB99" s="493"/>
    </row>
    <row r="100" spans="1:28" x14ac:dyDescent="0.25">
      <c r="A100" s="53"/>
      <c r="B100" s="483">
        <v>43096</v>
      </c>
      <c r="C100" s="484"/>
      <c r="D100" s="485"/>
      <c r="E100" s="486"/>
      <c r="F100" s="487"/>
      <c r="G100" s="505" t="s">
        <v>336</v>
      </c>
      <c r="H100" s="506"/>
      <c r="I100" s="506"/>
      <c r="J100" s="506"/>
      <c r="K100" s="506"/>
      <c r="L100" s="506"/>
      <c r="M100" s="506"/>
      <c r="N100" s="506"/>
      <c r="O100" s="506"/>
      <c r="P100" s="506"/>
      <c r="Q100" s="506"/>
      <c r="R100" s="506"/>
      <c r="S100" s="506"/>
      <c r="T100" s="506"/>
      <c r="U100" s="506"/>
      <c r="V100" s="506"/>
      <c r="W100" s="506"/>
      <c r="X100" s="507"/>
      <c r="Y100" s="491">
        <v>70229980</v>
      </c>
      <c r="Z100" s="492"/>
      <c r="AA100" s="492"/>
      <c r="AB100" s="493"/>
    </row>
    <row r="101" spans="1:28" ht="15.75" thickBot="1" x14ac:dyDescent="0.3">
      <c r="A101" s="53"/>
      <c r="B101" s="483">
        <v>43096</v>
      </c>
      <c r="C101" s="484"/>
      <c r="D101" s="485"/>
      <c r="E101" s="486"/>
      <c r="F101" s="487"/>
      <c r="G101" s="488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89"/>
      <c r="X101" s="490"/>
      <c r="Y101" s="491"/>
      <c r="Z101" s="492"/>
      <c r="AA101" s="492"/>
      <c r="AB101" s="493"/>
    </row>
    <row r="102" spans="1:28" ht="15.75" thickBot="1" x14ac:dyDescent="0.3">
      <c r="A102" s="494" t="s">
        <v>37</v>
      </c>
      <c r="B102" s="495"/>
      <c r="C102" s="495"/>
      <c r="D102" s="495"/>
      <c r="E102" s="495"/>
      <c r="F102" s="495"/>
      <c r="G102" s="496"/>
      <c r="H102" s="497"/>
      <c r="I102" s="497"/>
      <c r="J102" s="497"/>
      <c r="K102" s="497"/>
      <c r="L102" s="497"/>
      <c r="M102" s="497"/>
      <c r="N102" s="497"/>
      <c r="O102" s="497"/>
      <c r="P102" s="497"/>
      <c r="Q102" s="497"/>
      <c r="R102" s="497"/>
      <c r="S102" s="497"/>
      <c r="T102" s="497"/>
      <c r="U102" s="497"/>
      <c r="V102" s="497"/>
      <c r="W102" s="497"/>
      <c r="X102" s="498"/>
      <c r="Y102" s="499">
        <f>SUM(Y89:Y101)</f>
        <v>1028403597</v>
      </c>
      <c r="Z102" s="500"/>
      <c r="AA102" s="500"/>
      <c r="AB102" s="501"/>
    </row>
    <row r="103" spans="1:2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49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x14ac:dyDescent="0.25">
      <c r="A104" s="49" t="s">
        <v>38</v>
      </c>
      <c r="B104" s="49"/>
      <c r="C104" s="1"/>
      <c r="D104" s="1"/>
      <c r="E104" s="1"/>
      <c r="F104" s="1"/>
      <c r="G104" s="50"/>
      <c r="H104" s="51"/>
      <c r="I104" s="50"/>
      <c r="J104" s="50"/>
      <c r="K104" s="1"/>
      <c r="L104" s="49"/>
      <c r="M104" s="1"/>
      <c r="N104" s="49"/>
      <c r="O104" s="49"/>
      <c r="P104" s="49" t="s">
        <v>39</v>
      </c>
      <c r="Q104" s="1"/>
      <c r="R104" s="1"/>
      <c r="S104" s="49"/>
      <c r="T104" s="49"/>
      <c r="U104" s="49"/>
      <c r="V104" s="1" t="s">
        <v>40</v>
      </c>
      <c r="W104" s="1"/>
      <c r="X104" s="1"/>
      <c r="Y104" s="1"/>
      <c r="Z104" s="1"/>
      <c r="AA104" s="1"/>
      <c r="AB104" s="1"/>
    </row>
    <row r="105" spans="1:28" x14ac:dyDescent="0.25">
      <c r="A105" s="52" t="s">
        <v>41</v>
      </c>
      <c r="B105" s="52"/>
      <c r="C105" s="52"/>
      <c r="D105" s="52"/>
      <c r="E105" s="52"/>
      <c r="F105" s="52"/>
      <c r="G105" s="52" t="s">
        <v>42</v>
      </c>
      <c r="H105" s="2"/>
      <c r="I105" s="1"/>
      <c r="J105" s="1"/>
      <c r="K105" s="1"/>
      <c r="L105" s="1"/>
      <c r="M105" s="2"/>
      <c r="N105" s="2"/>
      <c r="O105" s="2"/>
      <c r="P105" s="2" t="s">
        <v>43</v>
      </c>
      <c r="Q105" s="1"/>
      <c r="R105" s="1"/>
      <c r="S105" s="2"/>
      <c r="T105" s="2"/>
      <c r="U105" s="2"/>
      <c r="V105" s="2" t="s">
        <v>44</v>
      </c>
      <c r="W105" s="2"/>
      <c r="X105" s="2"/>
      <c r="Y105" s="2"/>
      <c r="Z105" s="2"/>
      <c r="AA105" s="1"/>
      <c r="AB105" s="1"/>
    </row>
  </sheetData>
  <mergeCells count="315">
    <mergeCell ref="A15:A18"/>
    <mergeCell ref="B15:D16"/>
    <mergeCell ref="B17:B18"/>
    <mergeCell ref="C17:C18"/>
    <mergeCell ref="D17:D18"/>
    <mergeCell ref="K11:S11"/>
    <mergeCell ref="U11:AA11"/>
    <mergeCell ref="E12:H12"/>
    <mergeCell ref="E13:H13"/>
    <mergeCell ref="U13:AB13"/>
    <mergeCell ref="M14:N14"/>
    <mergeCell ref="O14:P14"/>
    <mergeCell ref="E15:F15"/>
    <mergeCell ref="G15:AB16"/>
    <mergeCell ref="E17:F18"/>
    <mergeCell ref="G17:X18"/>
    <mergeCell ref="Y17:AB18"/>
    <mergeCell ref="E19:F19"/>
    <mergeCell ref="G19:X19"/>
    <mergeCell ref="E14:F14"/>
    <mergeCell ref="I14:J14"/>
    <mergeCell ref="K14:L14"/>
    <mergeCell ref="K7:O7"/>
    <mergeCell ref="Q7:S7"/>
    <mergeCell ref="U7:Y7"/>
    <mergeCell ref="B31:D31"/>
    <mergeCell ref="B19:D19"/>
    <mergeCell ref="B20:D20"/>
    <mergeCell ref="B21:D21"/>
    <mergeCell ref="B22:D22"/>
    <mergeCell ref="B23:D23"/>
    <mergeCell ref="B24:D24"/>
    <mergeCell ref="E22:F22"/>
    <mergeCell ref="Y19:AB19"/>
    <mergeCell ref="A1:AB1"/>
    <mergeCell ref="A2:AB2"/>
    <mergeCell ref="A3:G3"/>
    <mergeCell ref="A4:G4"/>
    <mergeCell ref="U5:AB5"/>
    <mergeCell ref="Y32:AB32"/>
    <mergeCell ref="E20:F20"/>
    <mergeCell ref="G20:X20"/>
    <mergeCell ref="Y20:AB20"/>
    <mergeCell ref="Y31:AB31"/>
    <mergeCell ref="G31:X31"/>
    <mergeCell ref="E31:F31"/>
    <mergeCell ref="Y22:AB22"/>
    <mergeCell ref="Y23:AB23"/>
    <mergeCell ref="Y21:AB21"/>
    <mergeCell ref="E23:F23"/>
    <mergeCell ref="G22:X22"/>
    <mergeCell ref="G23:X23"/>
    <mergeCell ref="E21:F21"/>
    <mergeCell ref="G30:X30"/>
    <mergeCell ref="Y30:AB30"/>
    <mergeCell ref="A6:C6"/>
    <mergeCell ref="G21:X21"/>
    <mergeCell ref="A9:C9"/>
    <mergeCell ref="G24:X24"/>
    <mergeCell ref="Y24:AB24"/>
    <mergeCell ref="B25:D25"/>
    <mergeCell ref="B26:D26"/>
    <mergeCell ref="E25:F25"/>
    <mergeCell ref="E24:F24"/>
    <mergeCell ref="E26:F26"/>
    <mergeCell ref="G25:X25"/>
    <mergeCell ref="G26:X26"/>
    <mergeCell ref="Y25:AB25"/>
    <mergeCell ref="Y26:AB26"/>
    <mergeCell ref="E6:H6"/>
    <mergeCell ref="K6:O6"/>
    <mergeCell ref="Q6:S6"/>
    <mergeCell ref="U6:Y6"/>
    <mergeCell ref="Z6:AB6"/>
    <mergeCell ref="K8:O8"/>
    <mergeCell ref="Z9:AB9"/>
    <mergeCell ref="A10:C10"/>
    <mergeCell ref="A7:C7"/>
    <mergeCell ref="E7:H7"/>
    <mergeCell ref="Z7:AB7"/>
    <mergeCell ref="E10:H10"/>
    <mergeCell ref="Z10:AB10"/>
    <mergeCell ref="Z8:AB8"/>
    <mergeCell ref="Q8:S8"/>
    <mergeCell ref="U8:Y8"/>
    <mergeCell ref="E9:H9"/>
    <mergeCell ref="Q9:S10"/>
    <mergeCell ref="A8:C8"/>
    <mergeCell ref="E8:H8"/>
    <mergeCell ref="A36:AB36"/>
    <mergeCell ref="A37:AB37"/>
    <mergeCell ref="E27:F27"/>
    <mergeCell ref="G27:X27"/>
    <mergeCell ref="Y27:AB27"/>
    <mergeCell ref="B28:D28"/>
    <mergeCell ref="B29:D29"/>
    <mergeCell ref="E28:F28"/>
    <mergeCell ref="E29:F29"/>
    <mergeCell ref="G28:X28"/>
    <mergeCell ref="G29:X29"/>
    <mergeCell ref="Y28:AB28"/>
    <mergeCell ref="Y29:AB29"/>
    <mergeCell ref="B27:D27"/>
    <mergeCell ref="B30:D30"/>
    <mergeCell ref="E30:F30"/>
    <mergeCell ref="A32:F32"/>
    <mergeCell ref="G32:X32"/>
    <mergeCell ref="A38:G38"/>
    <mergeCell ref="A39:G39"/>
    <mergeCell ref="U40:AB40"/>
    <mergeCell ref="A41:C41"/>
    <mergeCell ref="E41:H41"/>
    <mergeCell ref="K41:O41"/>
    <mergeCell ref="Q41:S41"/>
    <mergeCell ref="U41:Y41"/>
    <mergeCell ref="Z41:AB41"/>
    <mergeCell ref="A44:C44"/>
    <mergeCell ref="E44:H44"/>
    <mergeCell ref="Q44:S45"/>
    <mergeCell ref="Z44:AB44"/>
    <mergeCell ref="A45:C45"/>
    <mergeCell ref="E45:H45"/>
    <mergeCell ref="Z45:AB45"/>
    <mergeCell ref="Z42:AB42"/>
    <mergeCell ref="A43:C43"/>
    <mergeCell ref="E43:H43"/>
    <mergeCell ref="K43:O43"/>
    <mergeCell ref="Q43:S43"/>
    <mergeCell ref="U43:Y43"/>
    <mergeCell ref="Z43:AB43"/>
    <mergeCell ref="A42:C42"/>
    <mergeCell ref="E42:H42"/>
    <mergeCell ref="K42:O42"/>
    <mergeCell ref="Q42:S42"/>
    <mergeCell ref="U42:Y42"/>
    <mergeCell ref="E49:F49"/>
    <mergeCell ref="I49:J49"/>
    <mergeCell ref="K49:L49"/>
    <mergeCell ref="M49:N49"/>
    <mergeCell ref="O49:P49"/>
    <mergeCell ref="K46:S46"/>
    <mergeCell ref="U46:AA46"/>
    <mergeCell ref="E47:H47"/>
    <mergeCell ref="E48:H48"/>
    <mergeCell ref="U48:AB48"/>
    <mergeCell ref="A50:A53"/>
    <mergeCell ref="B50:D51"/>
    <mergeCell ref="E50:F50"/>
    <mergeCell ref="G50:AB51"/>
    <mergeCell ref="B52:B53"/>
    <mergeCell ref="C52:C53"/>
    <mergeCell ref="D52:D53"/>
    <mergeCell ref="E52:F53"/>
    <mergeCell ref="G52:X53"/>
    <mergeCell ref="Y52:AB53"/>
    <mergeCell ref="B56:D56"/>
    <mergeCell ref="E56:F56"/>
    <mergeCell ref="G56:X56"/>
    <mergeCell ref="Y56:AB56"/>
    <mergeCell ref="B57:D57"/>
    <mergeCell ref="E57:F57"/>
    <mergeCell ref="G57:X57"/>
    <mergeCell ref="Y57:AB57"/>
    <mergeCell ref="B54:D54"/>
    <mergeCell ref="E54:F54"/>
    <mergeCell ref="G54:X54"/>
    <mergeCell ref="Y54:AB54"/>
    <mergeCell ref="B55:D55"/>
    <mergeCell ref="E55:F55"/>
    <mergeCell ref="G55:X55"/>
    <mergeCell ref="Y55:AB55"/>
    <mergeCell ref="B60:D60"/>
    <mergeCell ref="E60:F60"/>
    <mergeCell ref="G60:X60"/>
    <mergeCell ref="Y60:AB60"/>
    <mergeCell ref="B61:D61"/>
    <mergeCell ref="E61:F61"/>
    <mergeCell ref="G61:X61"/>
    <mergeCell ref="Y61:AB61"/>
    <mergeCell ref="B58:D58"/>
    <mergeCell ref="E58:F58"/>
    <mergeCell ref="G58:X58"/>
    <mergeCell ref="Y58:AB58"/>
    <mergeCell ref="B59:D59"/>
    <mergeCell ref="E59:F59"/>
    <mergeCell ref="G59:X59"/>
    <mergeCell ref="Y59:AB59"/>
    <mergeCell ref="B64:D64"/>
    <mergeCell ref="E64:F64"/>
    <mergeCell ref="G64:X64"/>
    <mergeCell ref="Y64:AB64"/>
    <mergeCell ref="B65:D65"/>
    <mergeCell ref="E65:F65"/>
    <mergeCell ref="G65:X65"/>
    <mergeCell ref="Y65:AB65"/>
    <mergeCell ref="B62:D62"/>
    <mergeCell ref="E62:F62"/>
    <mergeCell ref="G62:X62"/>
    <mergeCell ref="Y62:AB62"/>
    <mergeCell ref="B63:D63"/>
    <mergeCell ref="E63:F63"/>
    <mergeCell ref="G63:X63"/>
    <mergeCell ref="Y63:AB63"/>
    <mergeCell ref="A71:AB71"/>
    <mergeCell ref="A72:AB72"/>
    <mergeCell ref="A73:G73"/>
    <mergeCell ref="A74:G74"/>
    <mergeCell ref="U75:AB75"/>
    <mergeCell ref="B66:D66"/>
    <mergeCell ref="E66:F66"/>
    <mergeCell ref="G66:X66"/>
    <mergeCell ref="Y66:AB66"/>
    <mergeCell ref="A67:F67"/>
    <mergeCell ref="G67:X67"/>
    <mergeCell ref="Y67:AB67"/>
    <mergeCell ref="Z76:AB76"/>
    <mergeCell ref="A77:C77"/>
    <mergeCell ref="E77:H77"/>
    <mergeCell ref="K77:O77"/>
    <mergeCell ref="Q77:S77"/>
    <mergeCell ref="U77:Y77"/>
    <mergeCell ref="Z77:AB77"/>
    <mergeCell ref="A76:C76"/>
    <mergeCell ref="E76:H76"/>
    <mergeCell ref="K76:O76"/>
    <mergeCell ref="Q76:S76"/>
    <mergeCell ref="U76:Y76"/>
    <mergeCell ref="Z78:AB78"/>
    <mergeCell ref="A79:C79"/>
    <mergeCell ref="E79:H79"/>
    <mergeCell ref="Q79:S80"/>
    <mergeCell ref="Z79:AB79"/>
    <mergeCell ref="A80:C80"/>
    <mergeCell ref="E80:H80"/>
    <mergeCell ref="Z80:AB80"/>
    <mergeCell ref="A78:C78"/>
    <mergeCell ref="E78:H78"/>
    <mergeCell ref="K78:O78"/>
    <mergeCell ref="Q78:S78"/>
    <mergeCell ref="U78:Y78"/>
    <mergeCell ref="E84:F84"/>
    <mergeCell ref="I84:J84"/>
    <mergeCell ref="K84:L84"/>
    <mergeCell ref="M84:N84"/>
    <mergeCell ref="O84:P84"/>
    <mergeCell ref="K81:S81"/>
    <mergeCell ref="U81:AA81"/>
    <mergeCell ref="E82:H82"/>
    <mergeCell ref="E83:H83"/>
    <mergeCell ref="U83:AB83"/>
    <mergeCell ref="B89:D89"/>
    <mergeCell ref="E89:F89"/>
    <mergeCell ref="G89:X89"/>
    <mergeCell ref="Y89:AB89"/>
    <mergeCell ref="B90:D90"/>
    <mergeCell ref="E90:F90"/>
    <mergeCell ref="G90:X90"/>
    <mergeCell ref="Y90:AB90"/>
    <mergeCell ref="A85:A88"/>
    <mergeCell ref="B85:D86"/>
    <mergeCell ref="E85:F85"/>
    <mergeCell ref="G85:AB86"/>
    <mergeCell ref="B87:B88"/>
    <mergeCell ref="C87:C88"/>
    <mergeCell ref="D87:D88"/>
    <mergeCell ref="E87:F88"/>
    <mergeCell ref="G87:X88"/>
    <mergeCell ref="Y87:AB88"/>
    <mergeCell ref="B93:D93"/>
    <mergeCell ref="E93:F93"/>
    <mergeCell ref="G93:X93"/>
    <mergeCell ref="Y93:AB93"/>
    <mergeCell ref="B94:D94"/>
    <mergeCell ref="E94:F94"/>
    <mergeCell ref="G94:X94"/>
    <mergeCell ref="Y94:AB94"/>
    <mergeCell ref="B91:D91"/>
    <mergeCell ref="E91:F91"/>
    <mergeCell ref="G91:X91"/>
    <mergeCell ref="Y91:AB91"/>
    <mergeCell ref="B92:D92"/>
    <mergeCell ref="E92:F92"/>
    <mergeCell ref="G92:X92"/>
    <mergeCell ref="Y92:AB92"/>
    <mergeCell ref="B97:D97"/>
    <mergeCell ref="E97:F97"/>
    <mergeCell ref="G97:X97"/>
    <mergeCell ref="Y97:AB97"/>
    <mergeCell ref="B98:D98"/>
    <mergeCell ref="E98:F98"/>
    <mergeCell ref="G98:X98"/>
    <mergeCell ref="Y98:AB98"/>
    <mergeCell ref="B95:D95"/>
    <mergeCell ref="E95:F95"/>
    <mergeCell ref="G95:X95"/>
    <mergeCell ref="Y95:AB95"/>
    <mergeCell ref="B96:D96"/>
    <mergeCell ref="E96:F96"/>
    <mergeCell ref="G96:X96"/>
    <mergeCell ref="Y96:AB96"/>
    <mergeCell ref="B101:D101"/>
    <mergeCell ref="E101:F101"/>
    <mergeCell ref="G101:X101"/>
    <mergeCell ref="Y101:AB101"/>
    <mergeCell ref="A102:F102"/>
    <mergeCell ref="G102:X102"/>
    <mergeCell ref="Y102:AB102"/>
    <mergeCell ref="B99:D99"/>
    <mergeCell ref="E99:F99"/>
    <mergeCell ref="G99:X99"/>
    <mergeCell ref="Y99:AB99"/>
    <mergeCell ref="B100:D100"/>
    <mergeCell ref="E100:F100"/>
    <mergeCell ref="G100:X100"/>
    <mergeCell ref="Y100:AB100"/>
  </mergeCells>
  <pageMargins left="0.7" right="0.7" top="0.75" bottom="0.75" header="0.3" footer="0.3"/>
  <pageSetup paperSize="5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"/>
  <sheetViews>
    <sheetView workbookViewId="0">
      <selection activeCell="K26" sqref="K26"/>
    </sheetView>
  </sheetViews>
  <sheetFormatPr baseColWidth="10" defaultRowHeight="15" x14ac:dyDescent="0.25"/>
  <cols>
    <col min="2" max="2" width="44" customWidth="1"/>
    <col min="3" max="3" width="15" customWidth="1"/>
    <col min="4" max="4" width="12.28515625" customWidth="1"/>
    <col min="5" max="5" width="12.5703125" customWidth="1"/>
    <col min="6" max="6" width="12.85546875" customWidth="1"/>
    <col min="7" max="7" width="13" customWidth="1"/>
    <col min="8" max="8" width="12.7109375" customWidth="1"/>
    <col min="9" max="9" width="16.5703125" customWidth="1"/>
  </cols>
  <sheetData>
    <row r="1" spans="1:9" ht="20.25" x14ac:dyDescent="0.3">
      <c r="A1" s="628" t="s">
        <v>122</v>
      </c>
      <c r="B1" s="628"/>
      <c r="C1" s="628"/>
      <c r="D1" s="628"/>
      <c r="E1" s="628"/>
      <c r="F1" s="628"/>
      <c r="G1" s="628"/>
      <c r="H1" s="628"/>
      <c r="I1" s="628"/>
    </row>
    <row r="2" spans="1:9" ht="18" x14ac:dyDescent="0.25">
      <c r="A2" s="173"/>
      <c r="B2" s="173"/>
      <c r="C2" s="173"/>
      <c r="D2" s="173"/>
      <c r="E2" s="173"/>
      <c r="F2" s="173"/>
      <c r="G2" s="173"/>
      <c r="H2" s="173"/>
      <c r="I2" s="173"/>
    </row>
    <row r="3" spans="1:9" ht="18" x14ac:dyDescent="0.25">
      <c r="A3" s="173"/>
      <c r="B3" s="173"/>
      <c r="C3" s="173"/>
      <c r="D3" s="173"/>
      <c r="E3" s="173"/>
      <c r="F3" s="173"/>
      <c r="G3" s="173"/>
      <c r="H3" s="173"/>
      <c r="I3" s="173"/>
    </row>
    <row r="4" spans="1:9" x14ac:dyDescent="0.25">
      <c r="I4" s="174" t="s">
        <v>123</v>
      </c>
    </row>
    <row r="6" spans="1:9" x14ac:dyDescent="0.25">
      <c r="A6" s="175" t="s">
        <v>124</v>
      </c>
      <c r="B6" s="176" t="s">
        <v>125</v>
      </c>
      <c r="C6" s="177"/>
      <c r="D6" s="176"/>
      <c r="E6" s="211" t="s">
        <v>320</v>
      </c>
      <c r="F6" s="212"/>
      <c r="G6" s="174"/>
      <c r="H6" s="213" t="s">
        <v>319</v>
      </c>
      <c r="I6" s="179"/>
    </row>
    <row r="9" spans="1:9" ht="15.75" thickBot="1" x14ac:dyDescent="0.3"/>
    <row r="10" spans="1:9" x14ac:dyDescent="0.25">
      <c r="A10" s="655" t="s">
        <v>127</v>
      </c>
      <c r="B10" s="658" t="s">
        <v>128</v>
      </c>
      <c r="C10" s="655" t="s">
        <v>129</v>
      </c>
      <c r="D10" s="661" t="s">
        <v>130</v>
      </c>
      <c r="E10" s="635"/>
      <c r="F10" s="635"/>
      <c r="G10" s="635"/>
      <c r="H10" s="635"/>
      <c r="I10" s="636"/>
    </row>
    <row r="11" spans="1:9" x14ac:dyDescent="0.25">
      <c r="A11" s="656"/>
      <c r="B11" s="659" t="s">
        <v>131</v>
      </c>
      <c r="C11" s="656"/>
      <c r="D11" s="640" t="s">
        <v>132</v>
      </c>
      <c r="E11" s="640" t="s">
        <v>133</v>
      </c>
      <c r="F11" s="640" t="s">
        <v>134</v>
      </c>
      <c r="G11" s="640" t="s">
        <v>135</v>
      </c>
      <c r="H11" s="640" t="s">
        <v>136</v>
      </c>
      <c r="I11" s="625" t="s">
        <v>36</v>
      </c>
    </row>
    <row r="12" spans="1:9" x14ac:dyDescent="0.25">
      <c r="A12" s="656"/>
      <c r="B12" s="659"/>
      <c r="C12" s="656"/>
      <c r="D12" s="641"/>
      <c r="E12" s="641" t="s">
        <v>133</v>
      </c>
      <c r="F12" s="641" t="s">
        <v>134</v>
      </c>
      <c r="G12" s="641" t="s">
        <v>137</v>
      </c>
      <c r="H12" s="641" t="s">
        <v>138</v>
      </c>
      <c r="I12" s="626" t="s">
        <v>36</v>
      </c>
    </row>
    <row r="13" spans="1:9" ht="15.75" thickBot="1" x14ac:dyDescent="0.3">
      <c r="A13" s="657"/>
      <c r="B13" s="660" t="s">
        <v>139</v>
      </c>
      <c r="C13" s="657"/>
      <c r="D13" s="642"/>
      <c r="E13" s="642"/>
      <c r="F13" s="642"/>
      <c r="G13" s="642" t="s">
        <v>140</v>
      </c>
      <c r="H13" s="642" t="s">
        <v>141</v>
      </c>
      <c r="I13" s="627" t="s">
        <v>142</v>
      </c>
    </row>
    <row r="14" spans="1:9" ht="15.75" thickBot="1" x14ac:dyDescent="0.3">
      <c r="A14" s="462"/>
      <c r="B14" s="463"/>
      <c r="C14" s="216">
        <v>0</v>
      </c>
      <c r="D14" s="216">
        <v>50535000</v>
      </c>
      <c r="E14" s="218"/>
      <c r="F14" s="218"/>
      <c r="G14" s="218"/>
      <c r="H14" s="219"/>
      <c r="I14" s="220">
        <f>SUM(C14:H14)</f>
        <v>50535000</v>
      </c>
    </row>
    <row r="15" spans="1:9" x14ac:dyDescent="0.25">
      <c r="A15" s="456"/>
      <c r="B15" s="457"/>
      <c r="C15" s="458"/>
      <c r="D15" s="459"/>
      <c r="E15" s="232"/>
      <c r="F15" s="232"/>
      <c r="G15" s="233"/>
      <c r="H15" s="234"/>
      <c r="I15" s="460"/>
    </row>
    <row r="16" spans="1:9" x14ac:dyDescent="0.25">
      <c r="A16" s="231"/>
      <c r="B16" s="232"/>
      <c r="C16" s="232"/>
      <c r="D16" s="232"/>
      <c r="E16" s="232"/>
      <c r="F16" s="232"/>
      <c r="G16" s="233"/>
      <c r="H16" s="234"/>
      <c r="I16" s="234"/>
    </row>
    <row r="17" spans="1:9" x14ac:dyDescent="0.25">
      <c r="A17" s="231"/>
      <c r="B17" s="232"/>
      <c r="C17" s="232"/>
      <c r="D17" s="232"/>
      <c r="E17" s="232"/>
      <c r="F17" s="232"/>
      <c r="G17" s="233"/>
      <c r="H17" s="234"/>
      <c r="I17" s="234"/>
    </row>
    <row r="18" spans="1:9" x14ac:dyDescent="0.25">
      <c r="A18" s="231"/>
      <c r="B18" s="232"/>
      <c r="C18" s="232"/>
      <c r="D18" s="232"/>
      <c r="E18" s="232"/>
      <c r="F18" s="232"/>
      <c r="G18" s="233"/>
      <c r="H18" s="234"/>
      <c r="I18" s="234"/>
    </row>
    <row r="19" spans="1:9" ht="15.75" thickBot="1" x14ac:dyDescent="0.3">
      <c r="A19" s="223"/>
      <c r="B19" s="223"/>
      <c r="C19" s="223"/>
      <c r="D19" s="223"/>
      <c r="E19" s="223"/>
      <c r="F19" s="223"/>
      <c r="G19" s="223"/>
      <c r="H19" s="235"/>
      <c r="I19" s="235"/>
    </row>
    <row r="20" spans="1:9" ht="15.75" thickBot="1" x14ac:dyDescent="0.3">
      <c r="A20" s="223"/>
      <c r="B20" s="203" t="s">
        <v>114</v>
      </c>
      <c r="C20" s="236"/>
      <c r="D20" s="236"/>
      <c r="E20" s="236"/>
      <c r="F20" s="236"/>
      <c r="G20" s="236"/>
      <c r="H20" s="237" t="s">
        <v>80</v>
      </c>
      <c r="I20" s="238">
        <f>SUM(I14:I19)</f>
        <v>50535000</v>
      </c>
    </row>
    <row r="21" spans="1:9" x14ac:dyDescent="0.25">
      <c r="A21" s="179"/>
      <c r="B21" s="179"/>
      <c r="C21" s="179"/>
      <c r="D21" s="179"/>
      <c r="E21" s="179"/>
      <c r="F21" s="179"/>
      <c r="G21" s="179"/>
      <c r="H21" s="179"/>
      <c r="I21" s="179"/>
    </row>
    <row r="22" spans="1:9" x14ac:dyDescent="0.25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x14ac:dyDescent="0.25">
      <c r="A23" s="179"/>
      <c r="B23" s="179"/>
      <c r="C23" s="179"/>
      <c r="D23" s="179"/>
      <c r="E23" s="207"/>
      <c r="F23" s="179"/>
      <c r="G23" s="179"/>
      <c r="H23" s="179"/>
      <c r="I23" s="179"/>
    </row>
    <row r="24" spans="1:9" x14ac:dyDescent="0.25">
      <c r="A24" s="208" t="s">
        <v>145</v>
      </c>
      <c r="B24" s="208"/>
      <c r="C24" s="208" t="s">
        <v>184</v>
      </c>
      <c r="D24" s="208"/>
      <c r="E24" s="208"/>
      <c r="F24" s="208"/>
      <c r="G24" s="208" t="s">
        <v>184</v>
      </c>
      <c r="H24" s="208"/>
      <c r="I24" s="209"/>
    </row>
    <row r="25" spans="1:9" x14ac:dyDescent="0.25">
      <c r="A25" s="210" t="s">
        <v>189</v>
      </c>
      <c r="B25" s="210"/>
      <c r="C25" s="239" t="s">
        <v>187</v>
      </c>
      <c r="D25" s="210"/>
      <c r="E25" s="210"/>
      <c r="F25" s="239"/>
      <c r="G25" s="242" t="s">
        <v>186</v>
      </c>
      <c r="H25" s="239"/>
      <c r="I25" s="342"/>
    </row>
    <row r="26" spans="1:9" x14ac:dyDescent="0.25">
      <c r="A26" s="239" t="s">
        <v>190</v>
      </c>
      <c r="B26" s="239"/>
      <c r="C26" s="210" t="s">
        <v>188</v>
      </c>
      <c r="D26" s="210"/>
      <c r="E26" s="210"/>
      <c r="F26" s="210"/>
      <c r="G26" s="242" t="s">
        <v>185</v>
      </c>
      <c r="H26" s="240"/>
      <c r="I26" s="241"/>
    </row>
  </sheetData>
  <mergeCells count="11">
    <mergeCell ref="I11:I13"/>
    <mergeCell ref="A1:I1"/>
    <mergeCell ref="A10:A13"/>
    <mergeCell ref="B10:B13"/>
    <mergeCell ref="C10:C13"/>
    <mergeCell ref="D10:I10"/>
    <mergeCell ref="D11:D13"/>
    <mergeCell ref="E11:E13"/>
    <mergeCell ref="F11:F13"/>
    <mergeCell ref="G11:G13"/>
    <mergeCell ref="H11:H13"/>
  </mergeCells>
  <pageMargins left="0.7" right="0.7" top="0.75" bottom="0.75" header="0.3" footer="0.3"/>
  <pageSetup paperSize="5" orientation="landscape" r:id="rId1"/>
  <drawing r:id="rId2"/>
  <legacyDrawing r:id="rId3"/>
  <oleObjects>
    <mc:AlternateContent xmlns:mc="http://schemas.openxmlformats.org/markup-compatibility/2006">
      <mc:Choice Requires="x14">
        <oleObject shapeId="13313" r:id="rId4">
          <objectPr defaultSize="0" autoPict="0" r:id="rId5">
            <anchor moveWithCells="1" sizeWithCells="1">
              <from>
                <xdr:col>1</xdr:col>
                <xdr:colOff>85725</xdr:colOff>
                <xdr:row>0</xdr:row>
                <xdr:rowOff>47625</xdr:rowOff>
              </from>
              <to>
                <xdr:col>1</xdr:col>
                <xdr:colOff>561975</xdr:colOff>
                <xdr:row>2</xdr:row>
                <xdr:rowOff>133350</xdr:rowOff>
              </to>
            </anchor>
          </objectPr>
        </oleObject>
      </mc:Choice>
      <mc:Fallback>
        <oleObject shapeId="1331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5"/>
  <sheetViews>
    <sheetView tabSelected="1" workbookViewId="0">
      <selection activeCell="O23" sqref="O23"/>
    </sheetView>
  </sheetViews>
  <sheetFormatPr baseColWidth="10" defaultRowHeight="15" x14ac:dyDescent="0.25"/>
  <cols>
    <col min="1" max="2" width="9" customWidth="1"/>
    <col min="3" max="3" width="8.85546875" customWidth="1"/>
    <col min="4" max="4" width="32.85546875" customWidth="1"/>
    <col min="5" max="5" width="10.140625" customWidth="1"/>
    <col min="6" max="6" width="14.5703125" customWidth="1"/>
    <col min="7" max="7" width="8.5703125" customWidth="1"/>
    <col min="8" max="8" width="10.28515625" customWidth="1"/>
    <col min="9" max="9" width="10.42578125" customWidth="1"/>
    <col min="10" max="10" width="7.5703125" customWidth="1"/>
    <col min="11" max="11" width="11.140625" customWidth="1"/>
    <col min="12" max="12" width="10.42578125" customWidth="1"/>
  </cols>
  <sheetData>
    <row r="1" spans="1:12" ht="18" x14ac:dyDescent="0.25">
      <c r="A1" s="647" t="s">
        <v>146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</row>
    <row r="2" spans="1:12" x14ac:dyDescent="0.25">
      <c r="A2" s="1"/>
      <c r="B2" s="1"/>
      <c r="C2" s="1"/>
      <c r="D2" s="1"/>
      <c r="E2" s="1"/>
      <c r="F2" s="1"/>
      <c r="G2" s="1"/>
      <c r="H2" s="1"/>
      <c r="I2" s="1"/>
      <c r="J2" s="242" t="s">
        <v>147</v>
      </c>
      <c r="K2" s="242"/>
      <c r="L2" s="1"/>
    </row>
    <row r="3" spans="1:12" ht="15.75" thickBot="1" x14ac:dyDescent="0.3">
      <c r="A3" s="243" t="s">
        <v>148</v>
      </c>
      <c r="B3" s="84"/>
      <c r="C3" s="85"/>
      <c r="D3" s="19"/>
      <c r="E3" s="19"/>
      <c r="F3" s="19" t="s">
        <v>80</v>
      </c>
      <c r="G3" s="13"/>
      <c r="H3" s="13"/>
      <c r="I3" s="244" t="s">
        <v>80</v>
      </c>
      <c r="J3" s="245" t="s">
        <v>149</v>
      </c>
      <c r="K3" s="246"/>
      <c r="L3" s="19"/>
    </row>
    <row r="4" spans="1:12" x14ac:dyDescent="0.25">
      <c r="A4" s="386"/>
      <c r="B4" s="247"/>
      <c r="C4" s="248"/>
      <c r="D4" s="13"/>
      <c r="E4" s="13"/>
      <c r="F4" s="249" t="s">
        <v>150</v>
      </c>
      <c r="G4" s="250"/>
      <c r="H4" s="250"/>
      <c r="I4" s="251" t="s">
        <v>151</v>
      </c>
      <c r="J4" s="85"/>
      <c r="K4" s="13"/>
      <c r="L4" s="252"/>
    </row>
    <row r="5" spans="1:12" x14ac:dyDescent="0.25">
      <c r="A5" s="253" t="s">
        <v>82</v>
      </c>
      <c r="B5" s="13"/>
      <c r="C5" s="85" t="s">
        <v>152</v>
      </c>
      <c r="D5" s="254" t="s">
        <v>153</v>
      </c>
      <c r="E5" s="254"/>
      <c r="F5" s="118" t="s">
        <v>154</v>
      </c>
      <c r="G5" s="255"/>
      <c r="H5" s="385"/>
      <c r="I5" s="256" t="s">
        <v>155</v>
      </c>
      <c r="J5" s="119"/>
      <c r="K5" s="85"/>
      <c r="L5" s="121"/>
    </row>
    <row r="6" spans="1:12" x14ac:dyDescent="0.25">
      <c r="A6" s="253" t="s">
        <v>156</v>
      </c>
      <c r="B6" s="13"/>
      <c r="C6" s="85" t="s">
        <v>157</v>
      </c>
      <c r="D6" s="254" t="s">
        <v>158</v>
      </c>
      <c r="E6" s="254"/>
      <c r="F6" s="118" t="s">
        <v>159</v>
      </c>
      <c r="G6" s="13"/>
      <c r="H6" s="119"/>
      <c r="I6" s="118" t="s">
        <v>160</v>
      </c>
      <c r="J6" s="257"/>
      <c r="K6" s="85"/>
      <c r="L6" s="121"/>
    </row>
    <row r="7" spans="1:12" x14ac:dyDescent="0.25">
      <c r="A7" s="253" t="s">
        <v>89</v>
      </c>
      <c r="B7" s="13"/>
      <c r="C7" s="85" t="s">
        <v>157</v>
      </c>
      <c r="D7" s="254" t="s">
        <v>158</v>
      </c>
      <c r="E7" s="254"/>
      <c r="F7" s="118" t="s">
        <v>161</v>
      </c>
      <c r="G7" s="13"/>
      <c r="H7" s="13"/>
      <c r="I7" s="118" t="s">
        <v>162</v>
      </c>
      <c r="J7" s="13"/>
      <c r="K7" s="85"/>
      <c r="L7" s="121"/>
    </row>
    <row r="8" spans="1:12" x14ac:dyDescent="0.25">
      <c r="A8" s="253" t="s">
        <v>90</v>
      </c>
      <c r="B8" s="13"/>
      <c r="C8" s="85" t="s">
        <v>163</v>
      </c>
      <c r="D8" s="258" t="s">
        <v>164</v>
      </c>
      <c r="E8" s="45"/>
      <c r="F8" s="118" t="s">
        <v>165</v>
      </c>
      <c r="G8" s="13"/>
      <c r="H8" s="13"/>
      <c r="I8" s="118"/>
      <c r="J8" s="13"/>
      <c r="K8" s="85"/>
      <c r="L8" s="121"/>
    </row>
    <row r="9" spans="1:12" x14ac:dyDescent="0.25">
      <c r="A9" s="253" t="s">
        <v>166</v>
      </c>
      <c r="B9" s="13"/>
      <c r="C9" s="85"/>
      <c r="D9" s="45"/>
      <c r="E9" s="45"/>
      <c r="F9" s="118" t="s">
        <v>167</v>
      </c>
      <c r="G9" s="13"/>
      <c r="H9" s="13"/>
      <c r="I9" s="118"/>
      <c r="J9" s="13"/>
      <c r="K9" s="85"/>
      <c r="L9" s="121"/>
    </row>
    <row r="10" spans="1:12" ht="15.75" thickBot="1" x14ac:dyDescent="0.3">
      <c r="A10" s="253" t="s">
        <v>93</v>
      </c>
      <c r="B10" s="13"/>
      <c r="C10" s="85"/>
      <c r="D10" s="117" t="s">
        <v>94</v>
      </c>
      <c r="E10" s="117"/>
      <c r="F10" s="118"/>
      <c r="G10" s="13"/>
      <c r="H10" s="13"/>
      <c r="I10" s="118"/>
      <c r="J10" s="13"/>
      <c r="K10" s="85"/>
      <c r="L10" s="121"/>
    </row>
    <row r="11" spans="1:12" x14ac:dyDescent="0.25">
      <c r="A11" s="678" t="s">
        <v>95</v>
      </c>
      <c r="B11" s="680" t="s">
        <v>96</v>
      </c>
      <c r="C11" s="680" t="s">
        <v>97</v>
      </c>
      <c r="D11" s="682" t="s">
        <v>98</v>
      </c>
      <c r="E11" s="684" t="s">
        <v>168</v>
      </c>
      <c r="F11" s="662" t="s">
        <v>169</v>
      </c>
      <c r="G11" s="686"/>
      <c r="H11" s="663"/>
      <c r="I11" s="684" t="s">
        <v>170</v>
      </c>
      <c r="J11" s="662" t="s">
        <v>171</v>
      </c>
      <c r="K11" s="663"/>
      <c r="L11" s="664" t="s">
        <v>172</v>
      </c>
    </row>
    <row r="12" spans="1:12" ht="22.5" customHeight="1" thickBot="1" x14ac:dyDescent="0.3">
      <c r="A12" s="679"/>
      <c r="B12" s="681"/>
      <c r="C12" s="681"/>
      <c r="D12" s="683"/>
      <c r="E12" s="685"/>
      <c r="F12" s="260" t="s">
        <v>173</v>
      </c>
      <c r="G12" s="260" t="s">
        <v>174</v>
      </c>
      <c r="H12" s="260" t="s">
        <v>175</v>
      </c>
      <c r="I12" s="685"/>
      <c r="J12" s="261" t="s">
        <v>151</v>
      </c>
      <c r="K12" s="160" t="s">
        <v>176</v>
      </c>
      <c r="L12" s="665"/>
    </row>
    <row r="13" spans="1:12" ht="15.75" thickBot="1" x14ac:dyDescent="0.3">
      <c r="A13" s="124"/>
      <c r="B13" s="125"/>
      <c r="C13" s="126"/>
      <c r="D13" s="294"/>
      <c r="E13" s="295"/>
      <c r="F13" s="296"/>
      <c r="G13" s="297"/>
      <c r="H13" s="297"/>
      <c r="I13" s="297"/>
      <c r="J13" s="298"/>
      <c r="K13" s="262"/>
      <c r="L13" s="263"/>
    </row>
    <row r="14" spans="1:12" ht="14.25" customHeight="1" thickBot="1" x14ac:dyDescent="0.3">
      <c r="A14" s="131"/>
      <c r="B14" s="126"/>
      <c r="C14" s="413"/>
      <c r="D14" s="439"/>
      <c r="E14" s="295"/>
      <c r="F14" s="300"/>
      <c r="G14" s="300"/>
      <c r="H14" s="300"/>
      <c r="I14" s="300"/>
      <c r="J14" s="300"/>
      <c r="K14" s="300"/>
      <c r="L14" s="301"/>
    </row>
    <row r="15" spans="1:12" x14ac:dyDescent="0.25">
      <c r="A15" s="367"/>
      <c r="B15" s="368"/>
      <c r="C15" s="368"/>
      <c r="D15" s="353" t="s">
        <v>323</v>
      </c>
      <c r="E15" s="302">
        <v>43098</v>
      </c>
      <c r="F15" s="336" t="s">
        <v>262</v>
      </c>
      <c r="G15" s="336">
        <v>1</v>
      </c>
      <c r="H15" s="455">
        <v>1610000</v>
      </c>
      <c r="I15" s="455">
        <v>1610000</v>
      </c>
      <c r="J15" s="303" t="s">
        <v>113</v>
      </c>
      <c r="K15" s="304" t="s">
        <v>177</v>
      </c>
      <c r="L15" s="268"/>
    </row>
    <row r="16" spans="1:12" x14ac:dyDescent="0.25">
      <c r="A16" s="305"/>
      <c r="B16" s="133"/>
      <c r="C16" s="133"/>
      <c r="D16" s="335" t="s">
        <v>325</v>
      </c>
      <c r="E16" s="306">
        <v>43098</v>
      </c>
      <c r="F16" s="138" t="s">
        <v>263</v>
      </c>
      <c r="G16" s="138">
        <v>1</v>
      </c>
      <c r="H16" s="139">
        <v>2325000</v>
      </c>
      <c r="I16" s="139">
        <v>2325000</v>
      </c>
      <c r="J16" s="307" t="s">
        <v>113</v>
      </c>
      <c r="K16" s="308" t="s">
        <v>177</v>
      </c>
      <c r="L16" s="271"/>
    </row>
    <row r="17" spans="1:12" x14ac:dyDescent="0.25">
      <c r="A17" s="132"/>
      <c r="B17" s="151"/>
      <c r="C17" s="151"/>
      <c r="D17" s="335" t="s">
        <v>325</v>
      </c>
      <c r="E17" s="306">
        <v>43098</v>
      </c>
      <c r="F17" s="138" t="s">
        <v>264</v>
      </c>
      <c r="G17" s="138">
        <v>1</v>
      </c>
      <c r="H17" s="139">
        <v>2325000</v>
      </c>
      <c r="I17" s="139">
        <v>2325000</v>
      </c>
      <c r="J17" s="309" t="s">
        <v>113</v>
      </c>
      <c r="K17" s="310" t="s">
        <v>177</v>
      </c>
      <c r="L17" s="311"/>
    </row>
    <row r="18" spans="1:12" x14ac:dyDescent="0.25">
      <c r="A18" s="132"/>
      <c r="B18" s="312"/>
      <c r="C18" s="312"/>
      <c r="D18" s="335" t="s">
        <v>325</v>
      </c>
      <c r="E18" s="306">
        <v>43098</v>
      </c>
      <c r="F18" s="138" t="s">
        <v>265</v>
      </c>
      <c r="G18" s="138">
        <v>1</v>
      </c>
      <c r="H18" s="139">
        <v>2325000</v>
      </c>
      <c r="I18" s="139">
        <v>2325000</v>
      </c>
      <c r="J18" s="313" t="s">
        <v>113</v>
      </c>
      <c r="K18" s="314" t="s">
        <v>177</v>
      </c>
      <c r="L18" s="315"/>
    </row>
    <row r="19" spans="1:12" x14ac:dyDescent="0.25">
      <c r="A19" s="147"/>
      <c r="B19" s="145"/>
      <c r="C19" s="145"/>
      <c r="D19" s="335" t="s">
        <v>325</v>
      </c>
      <c r="E19" s="306">
        <v>43098</v>
      </c>
      <c r="F19" s="138" t="s">
        <v>266</v>
      </c>
      <c r="G19" s="138">
        <v>1</v>
      </c>
      <c r="H19" s="139">
        <v>2325000</v>
      </c>
      <c r="I19" s="139">
        <v>2325000</v>
      </c>
      <c r="J19" s="309" t="s">
        <v>113</v>
      </c>
      <c r="K19" s="310" t="s">
        <v>177</v>
      </c>
      <c r="L19" s="275"/>
    </row>
    <row r="20" spans="1:12" x14ac:dyDescent="0.25">
      <c r="A20" s="316"/>
      <c r="B20" s="317"/>
      <c r="C20" s="317"/>
      <c r="D20" s="335" t="s">
        <v>325</v>
      </c>
      <c r="E20" s="306">
        <v>43098</v>
      </c>
      <c r="F20" s="138" t="s">
        <v>267</v>
      </c>
      <c r="G20" s="138">
        <v>1</v>
      </c>
      <c r="H20" s="139">
        <v>2325000</v>
      </c>
      <c r="I20" s="139">
        <v>2325000</v>
      </c>
      <c r="J20" s="321" t="s">
        <v>113</v>
      </c>
      <c r="K20" s="322" t="s">
        <v>177</v>
      </c>
      <c r="L20" s="323"/>
    </row>
    <row r="21" spans="1:12" x14ac:dyDescent="0.25">
      <c r="A21" s="147"/>
      <c r="B21" s="145"/>
      <c r="C21" s="145"/>
      <c r="D21" s="335" t="s">
        <v>325</v>
      </c>
      <c r="E21" s="306">
        <v>43098</v>
      </c>
      <c r="F21" s="138" t="s">
        <v>268</v>
      </c>
      <c r="G21" s="138">
        <v>1</v>
      </c>
      <c r="H21" s="139">
        <v>2325000</v>
      </c>
      <c r="I21" s="139">
        <v>2325000</v>
      </c>
      <c r="J21" s="309" t="s">
        <v>113</v>
      </c>
      <c r="K21" s="310" t="s">
        <v>177</v>
      </c>
      <c r="L21" s="278"/>
    </row>
    <row r="22" spans="1:12" x14ac:dyDescent="0.25">
      <c r="A22" s="132"/>
      <c r="B22" s="151"/>
      <c r="C22" s="151"/>
      <c r="D22" s="335" t="s">
        <v>325</v>
      </c>
      <c r="E22" s="306">
        <v>43098</v>
      </c>
      <c r="F22" s="138" t="s">
        <v>269</v>
      </c>
      <c r="G22" s="269">
        <v>1</v>
      </c>
      <c r="H22" s="139">
        <v>2325000</v>
      </c>
      <c r="I22" s="139">
        <v>2325000</v>
      </c>
      <c r="J22" s="307" t="s">
        <v>113</v>
      </c>
      <c r="K22" s="308" t="s">
        <v>177</v>
      </c>
      <c r="L22" s="325"/>
    </row>
    <row r="23" spans="1:12" x14ac:dyDescent="0.25">
      <c r="A23" s="132"/>
      <c r="B23" s="133"/>
      <c r="C23" s="133"/>
      <c r="D23" s="335" t="s">
        <v>325</v>
      </c>
      <c r="E23" s="306">
        <v>43098</v>
      </c>
      <c r="F23" s="138" t="s">
        <v>270</v>
      </c>
      <c r="G23" s="269">
        <v>1</v>
      </c>
      <c r="H23" s="139">
        <v>2325000</v>
      </c>
      <c r="I23" s="139">
        <v>2325000</v>
      </c>
      <c r="J23" s="307" t="s">
        <v>113</v>
      </c>
      <c r="K23" s="308" t="s">
        <v>177</v>
      </c>
      <c r="L23" s="280"/>
    </row>
    <row r="24" spans="1:12" x14ac:dyDescent="0.25">
      <c r="A24" s="327"/>
      <c r="B24" s="151"/>
      <c r="C24" s="151"/>
      <c r="D24" s="335" t="s">
        <v>325</v>
      </c>
      <c r="E24" s="306">
        <v>43098</v>
      </c>
      <c r="F24" s="138" t="s">
        <v>271</v>
      </c>
      <c r="G24" s="269">
        <v>1</v>
      </c>
      <c r="H24" s="139">
        <v>2325000</v>
      </c>
      <c r="I24" s="139">
        <v>2325000</v>
      </c>
      <c r="J24" s="309" t="s">
        <v>113</v>
      </c>
      <c r="K24" s="310" t="s">
        <v>177</v>
      </c>
      <c r="L24" s="280"/>
    </row>
    <row r="25" spans="1:12" x14ac:dyDescent="0.25">
      <c r="A25" s="132"/>
      <c r="B25" s="312"/>
      <c r="C25" s="312"/>
      <c r="D25" s="335" t="s">
        <v>325</v>
      </c>
      <c r="E25" s="306">
        <v>43098</v>
      </c>
      <c r="F25" s="138" t="s">
        <v>272</v>
      </c>
      <c r="G25" s="269">
        <v>1</v>
      </c>
      <c r="H25" s="139">
        <v>2325000</v>
      </c>
      <c r="I25" s="139">
        <v>2325000</v>
      </c>
      <c r="J25" s="309" t="s">
        <v>113</v>
      </c>
      <c r="K25" s="310" t="s">
        <v>177</v>
      </c>
      <c r="L25" s="280"/>
    </row>
    <row r="26" spans="1:12" x14ac:dyDescent="0.25">
      <c r="A26" s="316"/>
      <c r="B26" s="361"/>
      <c r="C26" s="362"/>
      <c r="D26" s="335" t="s">
        <v>325</v>
      </c>
      <c r="E26" s="306">
        <v>43098</v>
      </c>
      <c r="F26" s="138" t="s">
        <v>273</v>
      </c>
      <c r="G26" s="269">
        <v>1</v>
      </c>
      <c r="H26" s="139">
        <v>2325000</v>
      </c>
      <c r="I26" s="139">
        <v>2325000</v>
      </c>
      <c r="J26" s="313" t="s">
        <v>113</v>
      </c>
      <c r="K26" s="314" t="s">
        <v>177</v>
      </c>
      <c r="L26" s="366"/>
    </row>
    <row r="27" spans="1:12" x14ac:dyDescent="0.25">
      <c r="A27" s="147"/>
      <c r="B27" s="144"/>
      <c r="C27" s="144"/>
      <c r="D27" s="335" t="s">
        <v>325</v>
      </c>
      <c r="E27" s="306">
        <v>43098</v>
      </c>
      <c r="F27" s="138" t="s">
        <v>274</v>
      </c>
      <c r="G27" s="269">
        <v>1</v>
      </c>
      <c r="H27" s="139">
        <v>2325000</v>
      </c>
      <c r="I27" s="139">
        <v>2325000</v>
      </c>
      <c r="J27" s="313" t="s">
        <v>113</v>
      </c>
      <c r="K27" s="314" t="s">
        <v>177</v>
      </c>
      <c r="L27" s="273"/>
    </row>
    <row r="28" spans="1:12" x14ac:dyDescent="0.25">
      <c r="A28" s="369"/>
      <c r="B28" s="363"/>
      <c r="C28" s="363"/>
      <c r="D28" s="335" t="s">
        <v>325</v>
      </c>
      <c r="E28" s="306">
        <v>43098</v>
      </c>
      <c r="F28" s="138" t="s">
        <v>275</v>
      </c>
      <c r="G28" s="274">
        <v>1</v>
      </c>
      <c r="H28" s="139">
        <v>2325000</v>
      </c>
      <c r="I28" s="139">
        <v>2325000</v>
      </c>
      <c r="J28" s="313" t="s">
        <v>113</v>
      </c>
      <c r="K28" s="314" t="s">
        <v>177</v>
      </c>
      <c r="L28" s="273"/>
    </row>
    <row r="29" spans="1:12" x14ac:dyDescent="0.25">
      <c r="A29" s="53"/>
      <c r="B29" s="377"/>
      <c r="C29" s="377"/>
      <c r="D29" s="335" t="s">
        <v>326</v>
      </c>
      <c r="E29" s="306">
        <v>43098</v>
      </c>
      <c r="F29" s="319" t="s">
        <v>276</v>
      </c>
      <c r="G29" s="272">
        <v>1</v>
      </c>
      <c r="H29" s="139">
        <v>9350000</v>
      </c>
      <c r="I29" s="139">
        <v>9350000</v>
      </c>
      <c r="J29" s="313" t="s">
        <v>113</v>
      </c>
      <c r="K29" s="314" t="s">
        <v>177</v>
      </c>
      <c r="L29" s="311"/>
    </row>
    <row r="30" spans="1:12" ht="15.75" thickBot="1" x14ac:dyDescent="0.3">
      <c r="A30" s="370"/>
      <c r="B30" s="371"/>
      <c r="C30" s="371"/>
      <c r="D30" s="359" t="s">
        <v>326</v>
      </c>
      <c r="E30" s="306">
        <v>43098</v>
      </c>
      <c r="F30" s="159" t="s">
        <v>277</v>
      </c>
      <c r="G30" s="159">
        <v>1</v>
      </c>
      <c r="H30" s="161">
        <v>9350000</v>
      </c>
      <c r="I30" s="161">
        <v>9350000</v>
      </c>
      <c r="J30" s="475" t="s">
        <v>113</v>
      </c>
      <c r="K30" s="476" t="s">
        <v>177</v>
      </c>
      <c r="L30" s="373"/>
    </row>
    <row r="31" spans="1:12" ht="15.75" thickBot="1" x14ac:dyDescent="0.3">
      <c r="A31" s="696"/>
      <c r="B31" s="697"/>
      <c r="C31" s="697"/>
      <c r="D31" s="375"/>
      <c r="E31" s="374"/>
      <c r="F31" s="128"/>
      <c r="G31" s="300"/>
      <c r="H31" s="376"/>
      <c r="I31" s="454">
        <f>SUM(I15:I30)</f>
        <v>50535000</v>
      </c>
      <c r="J31" s="374"/>
      <c r="K31" s="300"/>
      <c r="L31" s="301"/>
    </row>
    <row r="32" spans="1:12" x14ac:dyDescent="0.25">
      <c r="A32" s="384"/>
      <c r="B32" s="384"/>
      <c r="C32" s="384"/>
      <c r="D32" s="473"/>
      <c r="E32" s="45"/>
      <c r="F32" s="289"/>
      <c r="G32" s="45"/>
      <c r="H32" s="45"/>
      <c r="I32" s="474"/>
      <c r="J32" s="45"/>
      <c r="K32" s="45"/>
      <c r="L32" s="45"/>
    </row>
    <row r="33" spans="1:12" x14ac:dyDescent="0.25">
      <c r="A33" s="45"/>
      <c r="B33" s="45"/>
      <c r="C33" s="45"/>
      <c r="D33" s="287"/>
      <c r="E33" s="45"/>
      <c r="F33" s="45"/>
      <c r="G33" s="45"/>
      <c r="H33" s="45"/>
      <c r="I33" s="45"/>
      <c r="J33" s="45"/>
      <c r="K33" s="45"/>
      <c r="L33" s="45"/>
    </row>
    <row r="34" spans="1:12" x14ac:dyDescent="0.25">
      <c r="A34" s="168" t="s">
        <v>115</v>
      </c>
      <c r="B34" s="168"/>
      <c r="C34" s="168"/>
      <c r="D34" s="169"/>
      <c r="E34" s="169" t="s">
        <v>116</v>
      </c>
      <c r="F34" s="170"/>
      <c r="G34" s="170"/>
      <c r="H34" s="170"/>
      <c r="I34" s="170" t="s">
        <v>117</v>
      </c>
      <c r="J34" s="168" t="s">
        <v>180</v>
      </c>
      <c r="K34" s="168"/>
      <c r="L34" s="168"/>
    </row>
    <row r="35" spans="1:12" x14ac:dyDescent="0.25">
      <c r="A35" s="168" t="s">
        <v>119</v>
      </c>
      <c r="B35" s="168"/>
      <c r="C35" s="168"/>
      <c r="D35" s="169"/>
      <c r="E35" s="168" t="s">
        <v>193</v>
      </c>
      <c r="F35" s="170"/>
      <c r="G35" s="170"/>
      <c r="H35" s="170"/>
      <c r="I35" s="172"/>
      <c r="J35" s="695" t="s">
        <v>179</v>
      </c>
      <c r="K35" s="695"/>
      <c r="L35" s="695"/>
    </row>
  </sheetData>
  <mergeCells count="12">
    <mergeCell ref="A31:C31"/>
    <mergeCell ref="J35:L35"/>
    <mergeCell ref="A1:L1"/>
    <mergeCell ref="A11:A12"/>
    <mergeCell ref="B11:B12"/>
    <mergeCell ref="C11:C12"/>
    <mergeCell ref="D11:D12"/>
    <mergeCell ref="E11:E12"/>
    <mergeCell ref="F11:H11"/>
    <mergeCell ref="I11:I12"/>
    <mergeCell ref="J11:K11"/>
    <mergeCell ref="L11:L12"/>
  </mergeCells>
  <pageMargins left="0.7" right="0.7" top="0.75" bottom="0.75" header="0.3" footer="0.3"/>
  <pageSetup paperSize="5" orientation="landscape" r:id="rId1"/>
  <drawing r:id="rId2"/>
  <legacyDrawing r:id="rId3"/>
  <oleObjects>
    <mc:AlternateContent xmlns:mc="http://schemas.openxmlformats.org/markup-compatibility/2006">
      <mc:Choice Requires="x14">
        <oleObject shapeId="14337" r:id="rId4">
          <objectPr defaultSize="0" autoPict="0" r:id="rId5">
            <anchor moveWithCells="1" sizeWithCells="1">
              <from>
                <xdr:col>3</xdr:col>
                <xdr:colOff>819150</xdr:colOff>
                <xdr:row>0</xdr:row>
                <xdr:rowOff>47625</xdr:rowOff>
              </from>
              <to>
                <xdr:col>3</xdr:col>
                <xdr:colOff>1228725</xdr:colOff>
                <xdr:row>2</xdr:row>
                <xdr:rowOff>0</xdr:rowOff>
              </to>
            </anchor>
          </objectPr>
        </oleObject>
      </mc:Choice>
      <mc:Fallback>
        <oleObject shapeId="1433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5"/>
  <sheetViews>
    <sheetView topLeftCell="A7" workbookViewId="0">
      <selection activeCell="K25" sqref="K25"/>
    </sheetView>
  </sheetViews>
  <sheetFormatPr baseColWidth="10" defaultRowHeight="15" x14ac:dyDescent="0.25"/>
  <cols>
    <col min="2" max="2" width="42.7109375" customWidth="1"/>
    <col min="3" max="3" width="14.42578125" customWidth="1"/>
    <col min="4" max="4" width="13.7109375" customWidth="1"/>
    <col min="5" max="5" width="11" customWidth="1"/>
    <col min="6" max="6" width="10.28515625" customWidth="1"/>
    <col min="7" max="7" width="11.85546875" customWidth="1"/>
    <col min="8" max="8" width="10.85546875" customWidth="1"/>
    <col min="9" max="9" width="16.140625" customWidth="1"/>
  </cols>
  <sheetData>
    <row r="1" spans="1:9" ht="20.25" x14ac:dyDescent="0.3">
      <c r="A1" s="628" t="s">
        <v>122</v>
      </c>
      <c r="B1" s="628"/>
      <c r="C1" s="628"/>
      <c r="D1" s="628"/>
      <c r="E1" s="628"/>
      <c r="F1" s="628"/>
      <c r="G1" s="628"/>
      <c r="H1" s="628"/>
      <c r="I1" s="628"/>
    </row>
    <row r="2" spans="1:9" ht="18" x14ac:dyDescent="0.25">
      <c r="A2" s="173"/>
      <c r="B2" s="173"/>
      <c r="C2" s="173"/>
      <c r="D2" s="173"/>
      <c r="E2" s="173"/>
      <c r="F2" s="173"/>
      <c r="G2" s="173"/>
      <c r="H2" s="173"/>
      <c r="I2" s="173"/>
    </row>
    <row r="3" spans="1:9" x14ac:dyDescent="0.25">
      <c r="I3" s="174" t="s">
        <v>123</v>
      </c>
    </row>
    <row r="5" spans="1:9" x14ac:dyDescent="0.25">
      <c r="A5" s="175" t="s">
        <v>124</v>
      </c>
      <c r="B5" s="176" t="s">
        <v>125</v>
      </c>
      <c r="C5" s="177"/>
      <c r="D5" s="174"/>
      <c r="E5" s="178" t="s">
        <v>183</v>
      </c>
      <c r="F5" s="177"/>
      <c r="G5" s="174"/>
      <c r="H5" s="179" t="s">
        <v>126</v>
      </c>
      <c r="I5" s="180">
        <v>2017</v>
      </c>
    </row>
    <row r="8" spans="1:9" ht="15.75" thickBot="1" x14ac:dyDescent="0.3"/>
    <row r="9" spans="1:9" ht="15" customHeight="1" x14ac:dyDescent="0.25">
      <c r="A9" s="629" t="s">
        <v>127</v>
      </c>
      <c r="B9" s="632" t="s">
        <v>128</v>
      </c>
      <c r="C9" s="629" t="s">
        <v>129</v>
      </c>
      <c r="D9" s="635" t="s">
        <v>130</v>
      </c>
      <c r="E9" s="635"/>
      <c r="F9" s="635"/>
      <c r="G9" s="635"/>
      <c r="H9" s="635"/>
      <c r="I9" s="636"/>
    </row>
    <row r="10" spans="1:9" ht="15" customHeight="1" x14ac:dyDescent="0.25">
      <c r="A10" s="630"/>
      <c r="B10" s="633" t="s">
        <v>131</v>
      </c>
      <c r="C10" s="630"/>
      <c r="D10" s="637" t="s">
        <v>132</v>
      </c>
      <c r="E10" s="640" t="s">
        <v>133</v>
      </c>
      <c r="F10" s="640" t="s">
        <v>134</v>
      </c>
      <c r="G10" s="640" t="s">
        <v>135</v>
      </c>
      <c r="H10" s="640" t="s">
        <v>136</v>
      </c>
      <c r="I10" s="625" t="s">
        <v>36</v>
      </c>
    </row>
    <row r="11" spans="1:9" x14ac:dyDescent="0.25">
      <c r="A11" s="630"/>
      <c r="B11" s="633"/>
      <c r="C11" s="630"/>
      <c r="D11" s="638"/>
      <c r="E11" s="641" t="s">
        <v>133</v>
      </c>
      <c r="F11" s="641" t="s">
        <v>134</v>
      </c>
      <c r="G11" s="641" t="s">
        <v>137</v>
      </c>
      <c r="H11" s="641" t="s">
        <v>138</v>
      </c>
      <c r="I11" s="626" t="s">
        <v>36</v>
      </c>
    </row>
    <row r="12" spans="1:9" ht="15.75" thickBot="1" x14ac:dyDescent="0.3">
      <c r="A12" s="631"/>
      <c r="B12" s="634" t="s">
        <v>139</v>
      </c>
      <c r="C12" s="631"/>
      <c r="D12" s="639"/>
      <c r="E12" s="642"/>
      <c r="F12" s="642"/>
      <c r="G12" s="642" t="s">
        <v>140</v>
      </c>
      <c r="H12" s="642" t="s">
        <v>141</v>
      </c>
      <c r="I12" s="627" t="s">
        <v>142</v>
      </c>
    </row>
    <row r="13" spans="1:9" x14ac:dyDescent="0.25">
      <c r="A13" s="181" t="s">
        <v>143</v>
      </c>
      <c r="B13" s="182" t="s">
        <v>144</v>
      </c>
      <c r="C13" s="183">
        <v>10860245876</v>
      </c>
      <c r="D13" s="477">
        <v>3188861112</v>
      </c>
      <c r="E13" s="185"/>
      <c r="F13" s="185"/>
      <c r="G13" s="185"/>
      <c r="H13" s="186"/>
      <c r="I13" s="187">
        <f>SUM(C13:H13)</f>
        <v>14049106988</v>
      </c>
    </row>
    <row r="14" spans="1:9" x14ac:dyDescent="0.25">
      <c r="A14" s="188"/>
      <c r="B14" s="189"/>
      <c r="C14" s="190"/>
      <c r="D14" s="184"/>
      <c r="E14" s="185"/>
      <c r="F14" s="185"/>
      <c r="G14" s="185"/>
      <c r="H14" s="186"/>
      <c r="I14" s="187"/>
    </row>
    <row r="15" spans="1:9" x14ac:dyDescent="0.25">
      <c r="A15" s="191"/>
      <c r="B15" s="192"/>
      <c r="C15" s="193"/>
      <c r="D15" s="194"/>
      <c r="E15" s="193"/>
      <c r="F15" s="193"/>
      <c r="G15" s="193"/>
      <c r="H15" s="195"/>
      <c r="I15" s="195"/>
    </row>
    <row r="16" spans="1:9" x14ac:dyDescent="0.25">
      <c r="A16" s="196"/>
      <c r="B16" s="197"/>
      <c r="C16" s="193"/>
      <c r="D16" s="194"/>
      <c r="E16" s="193"/>
      <c r="F16" s="193"/>
      <c r="G16" s="193"/>
      <c r="H16" s="195"/>
      <c r="I16" s="195"/>
    </row>
    <row r="17" spans="1:9" x14ac:dyDescent="0.25">
      <c r="A17" s="196"/>
      <c r="B17" s="197"/>
      <c r="C17" s="193"/>
      <c r="D17" s="194"/>
      <c r="E17" s="193"/>
      <c r="F17" s="193"/>
      <c r="G17" s="193"/>
      <c r="H17" s="195"/>
      <c r="I17" s="195"/>
    </row>
    <row r="18" spans="1:9" ht="15.75" thickBot="1" x14ac:dyDescent="0.3">
      <c r="A18" s="198"/>
      <c r="B18" s="199"/>
      <c r="C18" s="200"/>
      <c r="D18" s="201"/>
      <c r="E18" s="200"/>
      <c r="F18" s="200"/>
      <c r="G18" s="200"/>
      <c r="H18" s="202"/>
      <c r="I18" s="202"/>
    </row>
    <row r="19" spans="1:9" ht="15.75" thickBot="1" x14ac:dyDescent="0.3">
      <c r="A19" s="198"/>
      <c r="B19" s="203" t="s">
        <v>114</v>
      </c>
      <c r="C19" s="204"/>
      <c r="D19" s="204"/>
      <c r="E19" s="204"/>
      <c r="F19" s="204"/>
      <c r="G19" s="204"/>
      <c r="H19" s="205" t="s">
        <v>80</v>
      </c>
      <c r="I19" s="206">
        <f>SUM(I13:I18)</f>
        <v>14049106988</v>
      </c>
    </row>
    <row r="20" spans="1:9" x14ac:dyDescent="0.25">
      <c r="A20" s="179"/>
      <c r="B20" s="179"/>
      <c r="C20" s="179"/>
      <c r="D20" s="179"/>
      <c r="E20" s="179"/>
      <c r="F20" s="179"/>
      <c r="G20" s="179"/>
      <c r="H20" s="179"/>
      <c r="I20" s="179"/>
    </row>
    <row r="21" spans="1:9" x14ac:dyDescent="0.25">
      <c r="A21" s="179"/>
      <c r="B21" s="179"/>
      <c r="C21" s="179"/>
      <c r="D21" s="179"/>
      <c r="E21" s="179"/>
      <c r="F21" s="179"/>
      <c r="G21" s="179"/>
      <c r="H21" s="179"/>
      <c r="I21" s="179"/>
    </row>
    <row r="22" spans="1:9" x14ac:dyDescent="0.25">
      <c r="A22" s="179"/>
      <c r="B22" s="179"/>
      <c r="C22" s="179"/>
      <c r="D22" s="179"/>
      <c r="E22" s="207"/>
      <c r="F22" s="179"/>
      <c r="G22" s="179"/>
      <c r="H22" s="179"/>
      <c r="I22" s="179"/>
    </row>
    <row r="23" spans="1:9" x14ac:dyDescent="0.25">
      <c r="A23" s="208" t="s">
        <v>145</v>
      </c>
      <c r="B23" s="208"/>
      <c r="C23" s="208" t="s">
        <v>184</v>
      </c>
      <c r="D23" s="208"/>
      <c r="E23" s="208"/>
      <c r="F23" s="208"/>
      <c r="G23" s="208" t="s">
        <v>184</v>
      </c>
      <c r="H23" s="208"/>
      <c r="I23" s="209"/>
    </row>
    <row r="24" spans="1:9" x14ac:dyDescent="0.25">
      <c r="A24" s="210" t="s">
        <v>189</v>
      </c>
      <c r="B24" s="210"/>
      <c r="C24" s="239" t="s">
        <v>187</v>
      </c>
      <c r="D24" s="210"/>
      <c r="E24" s="210"/>
      <c r="F24" s="239"/>
      <c r="G24" s="242" t="s">
        <v>186</v>
      </c>
      <c r="H24" s="239"/>
      <c r="I24" s="342"/>
    </row>
    <row r="25" spans="1:9" x14ac:dyDescent="0.25">
      <c r="A25" s="239" t="s">
        <v>190</v>
      </c>
      <c r="B25" s="239"/>
      <c r="C25" s="210" t="s">
        <v>188</v>
      </c>
      <c r="D25" s="210"/>
      <c r="E25" s="210"/>
      <c r="F25" s="210"/>
      <c r="G25" s="242" t="s">
        <v>185</v>
      </c>
      <c r="H25" s="240"/>
      <c r="I25" s="241"/>
    </row>
  </sheetData>
  <mergeCells count="11">
    <mergeCell ref="I10:I12"/>
    <mergeCell ref="A1:I1"/>
    <mergeCell ref="A9:A12"/>
    <mergeCell ref="B9:B12"/>
    <mergeCell ref="C9:C12"/>
    <mergeCell ref="D9:I9"/>
    <mergeCell ref="D10:D12"/>
    <mergeCell ref="E10:E12"/>
    <mergeCell ref="F10:F12"/>
    <mergeCell ref="G10:G12"/>
    <mergeCell ref="H10:H12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95250</xdr:rowOff>
              </from>
              <to>
                <xdr:col>1</xdr:col>
                <xdr:colOff>457200</xdr:colOff>
                <xdr:row>2</xdr:row>
                <xdr:rowOff>85725</xdr:rowOff>
              </to>
            </anchor>
          </objectPr>
        </oleObject>
      </mc:Choice>
      <mc:Fallback>
        <oleObject shapeId="2049" r:id="rId4"/>
      </mc:Fallback>
    </mc:AlternateContent>
    <mc:AlternateContent xmlns:mc="http://schemas.openxmlformats.org/markup-compatibility/2006">
      <mc:Choice Requires="x14">
        <oleObject shapeId="2051" r:id="rId6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95250</xdr:rowOff>
              </from>
              <to>
                <xdr:col>1</xdr:col>
                <xdr:colOff>457200</xdr:colOff>
                <xdr:row>2</xdr:row>
                <xdr:rowOff>85725</xdr:rowOff>
              </to>
            </anchor>
          </objectPr>
        </oleObject>
      </mc:Choice>
      <mc:Fallback>
        <oleObject shapeId="2051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7"/>
  <sheetViews>
    <sheetView topLeftCell="A34" workbookViewId="0">
      <selection activeCell="R37" sqref="R37"/>
    </sheetView>
  </sheetViews>
  <sheetFormatPr baseColWidth="10" defaultRowHeight="15" x14ac:dyDescent="0.25"/>
  <cols>
    <col min="1" max="1" width="6.140625" customWidth="1"/>
    <col min="2" max="2" width="5.85546875" customWidth="1"/>
    <col min="3" max="3" width="6.5703125" customWidth="1"/>
    <col min="4" max="4" width="33.42578125" customWidth="1"/>
    <col min="5" max="5" width="10" customWidth="1"/>
    <col min="6" max="6" width="7.28515625" customWidth="1"/>
    <col min="7" max="7" width="10.42578125" customWidth="1"/>
    <col min="8" max="8" width="14.28515625" customWidth="1"/>
    <col min="9" max="9" width="7.140625" customWidth="1"/>
    <col min="10" max="11" width="9.42578125" customWidth="1"/>
    <col min="12" max="12" width="10.28515625" customWidth="1"/>
    <col min="13" max="13" width="7.28515625" customWidth="1"/>
    <col min="14" max="14" width="9.140625" customWidth="1"/>
  </cols>
  <sheetData>
    <row r="1" spans="1:18" ht="18" x14ac:dyDescent="0.25">
      <c r="A1" s="647" t="s">
        <v>76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</row>
    <row r="2" spans="1:1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83" t="s">
        <v>182</v>
      </c>
      <c r="N2" s="1"/>
    </row>
    <row r="3" spans="1:18" ht="15.75" thickBot="1" x14ac:dyDescent="0.3">
      <c r="A3" s="59" t="s">
        <v>78</v>
      </c>
      <c r="B3" s="84"/>
      <c r="C3" s="85"/>
      <c r="D3" s="13" t="s">
        <v>79</v>
      </c>
      <c r="E3" s="13" t="s">
        <v>80</v>
      </c>
      <c r="F3" s="13"/>
      <c r="G3" s="13"/>
      <c r="H3" s="85" t="s">
        <v>80</v>
      </c>
      <c r="I3" s="85"/>
      <c r="J3" s="85"/>
      <c r="K3" s="86" t="s">
        <v>81</v>
      </c>
      <c r="L3" s="13"/>
      <c r="M3" s="13"/>
      <c r="N3" s="13"/>
    </row>
    <row r="4" spans="1:18" x14ac:dyDescent="0.25">
      <c r="A4" s="87" t="s">
        <v>82</v>
      </c>
      <c r="B4" s="88"/>
      <c r="C4" s="89"/>
      <c r="D4" s="90" t="s">
        <v>83</v>
      </c>
      <c r="E4" s="91" t="s">
        <v>84</v>
      </c>
      <c r="F4" s="68"/>
      <c r="G4" s="69"/>
      <c r="H4" s="92" t="s">
        <v>82</v>
      </c>
      <c r="I4" s="93"/>
      <c r="J4" s="89"/>
      <c r="K4" s="88"/>
      <c r="L4" s="88"/>
      <c r="M4" s="88"/>
      <c r="N4" s="94"/>
    </row>
    <row r="5" spans="1:18" x14ac:dyDescent="0.25">
      <c r="A5" s="95" t="s">
        <v>85</v>
      </c>
      <c r="B5" s="96"/>
      <c r="C5" s="97"/>
      <c r="D5" s="98" t="s">
        <v>86</v>
      </c>
      <c r="E5" s="99" t="s">
        <v>87</v>
      </c>
      <c r="F5" s="100"/>
      <c r="G5" s="101" t="s">
        <v>88</v>
      </c>
      <c r="H5" s="102" t="s">
        <v>89</v>
      </c>
      <c r="I5" s="103"/>
      <c r="J5" s="97"/>
      <c r="K5" s="104"/>
      <c r="L5" s="96"/>
      <c r="M5" s="96"/>
      <c r="N5" s="105"/>
    </row>
    <row r="6" spans="1:18" x14ac:dyDescent="0.25">
      <c r="A6" s="95" t="s">
        <v>90</v>
      </c>
      <c r="B6" s="96"/>
      <c r="C6" s="106"/>
      <c r="D6" s="98"/>
      <c r="E6" s="99" t="s">
        <v>91</v>
      </c>
      <c r="F6" s="100"/>
      <c r="G6" s="101" t="s">
        <v>92</v>
      </c>
      <c r="H6" s="107" t="s">
        <v>90</v>
      </c>
      <c r="I6" s="96"/>
      <c r="J6" s="97"/>
      <c r="K6" s="108"/>
      <c r="L6" s="96"/>
      <c r="M6" s="96"/>
      <c r="N6" s="105"/>
    </row>
    <row r="7" spans="1:18" ht="15.75" thickBot="1" x14ac:dyDescent="0.3">
      <c r="A7" s="109" t="s">
        <v>93</v>
      </c>
      <c r="B7" s="19"/>
      <c r="C7" s="110"/>
      <c r="D7" s="15" t="s">
        <v>94</v>
      </c>
      <c r="E7" s="111"/>
      <c r="F7" s="19"/>
      <c r="G7" s="112"/>
      <c r="H7" s="113" t="s">
        <v>93</v>
      </c>
      <c r="I7" s="19"/>
      <c r="J7" s="110"/>
      <c r="K7" s="15"/>
      <c r="L7" s="19"/>
      <c r="M7" s="19"/>
      <c r="N7" s="114"/>
      <c r="P7" s="289"/>
      <c r="R7" s="289"/>
    </row>
    <row r="8" spans="1:18" ht="15.75" thickBot="1" x14ac:dyDescent="0.3">
      <c r="A8" s="115"/>
      <c r="B8" s="13"/>
      <c r="C8" s="116"/>
      <c r="D8" s="117"/>
      <c r="E8" s="118"/>
      <c r="F8" s="13"/>
      <c r="G8" s="119"/>
      <c r="H8" s="120"/>
      <c r="I8" s="13"/>
      <c r="J8" s="116"/>
      <c r="K8" s="72"/>
      <c r="L8" s="13"/>
      <c r="M8" s="13"/>
      <c r="N8" s="121"/>
    </row>
    <row r="9" spans="1:18" x14ac:dyDescent="0.25">
      <c r="A9" s="648" t="s">
        <v>95</v>
      </c>
      <c r="B9" s="645" t="s">
        <v>96</v>
      </c>
      <c r="C9" s="645" t="s">
        <v>97</v>
      </c>
      <c r="D9" s="650" t="s">
        <v>98</v>
      </c>
      <c r="E9" s="652" t="s">
        <v>99</v>
      </c>
      <c r="F9" s="653"/>
      <c r="G9" s="654"/>
      <c r="H9" s="650" t="s">
        <v>100</v>
      </c>
      <c r="I9" s="645" t="s">
        <v>101</v>
      </c>
      <c r="J9" s="645" t="s">
        <v>102</v>
      </c>
      <c r="K9" s="645" t="s">
        <v>103</v>
      </c>
      <c r="L9" s="645" t="s">
        <v>104</v>
      </c>
      <c r="M9" s="645" t="s">
        <v>105</v>
      </c>
      <c r="N9" s="643" t="s">
        <v>106</v>
      </c>
    </row>
    <row r="10" spans="1:18" ht="15.75" thickBot="1" x14ac:dyDescent="0.3">
      <c r="A10" s="649"/>
      <c r="B10" s="646"/>
      <c r="C10" s="646"/>
      <c r="D10" s="651"/>
      <c r="E10" s="122" t="s">
        <v>107</v>
      </c>
      <c r="F10" s="76" t="s">
        <v>108</v>
      </c>
      <c r="G10" s="123" t="s">
        <v>109</v>
      </c>
      <c r="H10" s="651"/>
      <c r="I10" s="646"/>
      <c r="J10" s="646"/>
      <c r="K10" s="646"/>
      <c r="L10" s="646"/>
      <c r="M10" s="646"/>
      <c r="N10" s="644"/>
    </row>
    <row r="11" spans="1:18" ht="15.75" thickBot="1" x14ac:dyDescent="0.3">
      <c r="A11" s="259" t="s">
        <v>110</v>
      </c>
      <c r="B11" s="397"/>
      <c r="C11" s="398"/>
      <c r="D11" s="399" t="s">
        <v>111</v>
      </c>
      <c r="E11" s="295"/>
      <c r="F11" s="128"/>
      <c r="G11" s="128"/>
      <c r="H11" s="128"/>
      <c r="I11" s="128"/>
      <c r="J11" s="129"/>
      <c r="K11" s="129"/>
      <c r="L11" s="127"/>
      <c r="M11" s="128"/>
      <c r="N11" s="130"/>
    </row>
    <row r="12" spans="1:18" ht="15.75" thickBot="1" x14ac:dyDescent="0.3">
      <c r="A12" s="131"/>
      <c r="B12" s="126" t="s">
        <v>234</v>
      </c>
      <c r="C12" s="126" t="s">
        <v>238</v>
      </c>
      <c r="D12" s="400" t="s">
        <v>239</v>
      </c>
      <c r="E12" s="127"/>
      <c r="F12" s="128"/>
      <c r="G12" s="333"/>
      <c r="H12" s="128"/>
      <c r="I12" s="128"/>
      <c r="J12" s="129"/>
      <c r="K12" s="129"/>
      <c r="L12" s="127"/>
      <c r="M12" s="333"/>
      <c r="N12" s="334"/>
    </row>
    <row r="13" spans="1:18" x14ac:dyDescent="0.25">
      <c r="A13" s="132"/>
      <c r="B13" s="133"/>
      <c r="C13" s="133"/>
      <c r="D13" s="134" t="s">
        <v>194</v>
      </c>
      <c r="E13" s="135"/>
      <c r="F13" s="136" t="s">
        <v>112</v>
      </c>
      <c r="G13" s="137"/>
      <c r="H13" s="138" t="s">
        <v>216</v>
      </c>
      <c r="I13" s="136">
        <v>1</v>
      </c>
      <c r="J13" s="139">
        <v>11500000</v>
      </c>
      <c r="K13" s="139">
        <v>11500000</v>
      </c>
      <c r="L13" s="140">
        <v>43098</v>
      </c>
      <c r="M13" s="136">
        <v>4</v>
      </c>
      <c r="N13" s="141" t="s">
        <v>113</v>
      </c>
      <c r="Q13" s="289"/>
    </row>
    <row r="14" spans="1:18" x14ac:dyDescent="0.25">
      <c r="A14" s="142"/>
      <c r="B14" s="133"/>
      <c r="C14" s="133"/>
      <c r="D14" s="134" t="s">
        <v>194</v>
      </c>
      <c r="E14" s="135"/>
      <c r="F14" s="136" t="s">
        <v>112</v>
      </c>
      <c r="G14" s="137"/>
      <c r="H14" s="138" t="s">
        <v>217</v>
      </c>
      <c r="I14" s="136">
        <v>1</v>
      </c>
      <c r="J14" s="139">
        <v>11500000</v>
      </c>
      <c r="K14" s="139">
        <v>11500000</v>
      </c>
      <c r="L14" s="140">
        <v>43098</v>
      </c>
      <c r="M14" s="136">
        <v>4</v>
      </c>
      <c r="N14" s="141" t="s">
        <v>113</v>
      </c>
    </row>
    <row r="15" spans="1:18" x14ac:dyDescent="0.25">
      <c r="A15" s="144"/>
      <c r="B15" s="145"/>
      <c r="C15" s="145"/>
      <c r="D15" s="143" t="s">
        <v>195</v>
      </c>
      <c r="E15" s="135"/>
      <c r="F15" s="136" t="s">
        <v>112</v>
      </c>
      <c r="G15" s="137"/>
      <c r="H15" s="138" t="s">
        <v>218</v>
      </c>
      <c r="I15" s="136">
        <v>1</v>
      </c>
      <c r="J15" s="139">
        <v>6250000</v>
      </c>
      <c r="K15" s="139">
        <v>6250000</v>
      </c>
      <c r="L15" s="140">
        <v>43098</v>
      </c>
      <c r="M15" s="136">
        <v>4</v>
      </c>
      <c r="N15" s="141" t="s">
        <v>113</v>
      </c>
    </row>
    <row r="16" spans="1:18" x14ac:dyDescent="0.25">
      <c r="A16" s="147"/>
      <c r="B16" s="145"/>
      <c r="C16" s="145"/>
      <c r="D16" s="143" t="s">
        <v>195</v>
      </c>
      <c r="E16" s="135"/>
      <c r="F16" s="136" t="s">
        <v>112</v>
      </c>
      <c r="G16" s="137"/>
      <c r="H16" s="138" t="s">
        <v>219</v>
      </c>
      <c r="I16" s="136">
        <v>1</v>
      </c>
      <c r="J16" s="139">
        <v>6250000</v>
      </c>
      <c r="K16" s="139">
        <v>6250000</v>
      </c>
      <c r="L16" s="140">
        <v>43098</v>
      </c>
      <c r="M16" s="138">
        <v>4</v>
      </c>
      <c r="N16" s="148" t="s">
        <v>113</v>
      </c>
    </row>
    <row r="17" spans="1:14" x14ac:dyDescent="0.25">
      <c r="A17" s="132"/>
      <c r="B17" s="133"/>
      <c r="C17" s="133"/>
      <c r="D17" s="143" t="s">
        <v>195</v>
      </c>
      <c r="E17" s="135"/>
      <c r="F17" s="136" t="s">
        <v>112</v>
      </c>
      <c r="G17" s="137"/>
      <c r="H17" s="138" t="s">
        <v>220</v>
      </c>
      <c r="I17" s="136">
        <v>1</v>
      </c>
      <c r="J17" s="139">
        <v>6250000</v>
      </c>
      <c r="K17" s="139">
        <v>6250000</v>
      </c>
      <c r="L17" s="140">
        <v>43098</v>
      </c>
      <c r="M17" s="149">
        <v>4</v>
      </c>
      <c r="N17" s="150" t="s">
        <v>113</v>
      </c>
    </row>
    <row r="18" spans="1:14" x14ac:dyDescent="0.25">
      <c r="A18" s="147"/>
      <c r="B18" s="151"/>
      <c r="C18" s="151"/>
      <c r="D18" s="143" t="s">
        <v>195</v>
      </c>
      <c r="E18" s="135"/>
      <c r="F18" s="136" t="s">
        <v>112</v>
      </c>
      <c r="G18" s="137"/>
      <c r="H18" s="138" t="s">
        <v>221</v>
      </c>
      <c r="I18" s="136">
        <v>1</v>
      </c>
      <c r="J18" s="139">
        <v>6250000</v>
      </c>
      <c r="K18" s="139">
        <v>6250000</v>
      </c>
      <c r="L18" s="140">
        <v>43098</v>
      </c>
      <c r="M18" s="152">
        <v>4</v>
      </c>
      <c r="N18" s="153" t="s">
        <v>113</v>
      </c>
    </row>
    <row r="19" spans="1:14" ht="15.75" thickBot="1" x14ac:dyDescent="0.3">
      <c r="A19" s="316"/>
      <c r="B19" s="317"/>
      <c r="C19" s="317"/>
      <c r="D19" s="391" t="s">
        <v>195</v>
      </c>
      <c r="E19" s="135"/>
      <c r="F19" s="393" t="s">
        <v>112</v>
      </c>
      <c r="G19" s="137"/>
      <c r="H19" s="319" t="s">
        <v>222</v>
      </c>
      <c r="I19" s="393">
        <v>1</v>
      </c>
      <c r="J19" s="320">
        <v>6250000</v>
      </c>
      <c r="K19" s="320">
        <v>6250000</v>
      </c>
      <c r="L19" s="140">
        <v>43098</v>
      </c>
      <c r="M19" s="154">
        <v>4</v>
      </c>
      <c r="N19" s="155" t="s">
        <v>113</v>
      </c>
    </row>
    <row r="20" spans="1:14" ht="18.75" thickBot="1" x14ac:dyDescent="0.3">
      <c r="A20" s="131"/>
      <c r="B20" s="126" t="s">
        <v>242</v>
      </c>
      <c r="C20" s="413" t="s">
        <v>243</v>
      </c>
      <c r="D20" s="415" t="s">
        <v>246</v>
      </c>
      <c r="E20" s="414"/>
      <c r="F20" s="128"/>
      <c r="G20" s="404"/>
      <c r="H20" s="128"/>
      <c r="I20" s="128"/>
      <c r="J20" s="129"/>
      <c r="K20" s="129"/>
      <c r="L20" s="405"/>
      <c r="M20" s="333"/>
      <c r="N20" s="334"/>
    </row>
    <row r="21" spans="1:14" x14ac:dyDescent="0.25">
      <c r="A21" s="142"/>
      <c r="B21" s="133"/>
      <c r="C21" s="133"/>
      <c r="D21" s="143" t="s">
        <v>199</v>
      </c>
      <c r="E21" s="135"/>
      <c r="F21" s="136" t="s">
        <v>112</v>
      </c>
      <c r="G21" s="137"/>
      <c r="H21" s="136" t="s">
        <v>223</v>
      </c>
      <c r="I21" s="136">
        <v>1</v>
      </c>
      <c r="J21" s="139">
        <v>3490000</v>
      </c>
      <c r="K21" s="139">
        <v>3490000</v>
      </c>
      <c r="L21" s="140">
        <v>43098</v>
      </c>
      <c r="M21" s="136">
        <v>4</v>
      </c>
      <c r="N21" s="141" t="s">
        <v>113</v>
      </c>
    </row>
    <row r="22" spans="1:14" ht="15.75" thickBot="1" x14ac:dyDescent="0.3">
      <c r="A22" s="409"/>
      <c r="B22" s="361"/>
      <c r="C22" s="361"/>
      <c r="D22" s="410" t="s">
        <v>199</v>
      </c>
      <c r="E22" s="392"/>
      <c r="F22" s="393" t="s">
        <v>112</v>
      </c>
      <c r="G22" s="394"/>
      <c r="H22" s="319" t="s">
        <v>224</v>
      </c>
      <c r="I22" s="393">
        <v>1</v>
      </c>
      <c r="J22" s="320">
        <v>3490000</v>
      </c>
      <c r="K22" s="320">
        <v>3490000</v>
      </c>
      <c r="L22" s="411">
        <v>43098</v>
      </c>
      <c r="M22" s="393">
        <v>4</v>
      </c>
      <c r="N22" s="396" t="s">
        <v>113</v>
      </c>
    </row>
    <row r="23" spans="1:14" ht="15.75" thickBot="1" x14ac:dyDescent="0.3">
      <c r="A23" s="131"/>
      <c r="B23" s="126" t="s">
        <v>242</v>
      </c>
      <c r="C23" s="126" t="s">
        <v>244</v>
      </c>
      <c r="D23" s="412" t="s">
        <v>245</v>
      </c>
      <c r="E23" s="127"/>
      <c r="F23" s="128"/>
      <c r="G23" s="404"/>
      <c r="H23" s="128"/>
      <c r="I23" s="128"/>
      <c r="J23" s="129"/>
      <c r="K23" s="129"/>
      <c r="L23" s="405"/>
      <c r="M23" s="128"/>
      <c r="N23" s="130"/>
    </row>
    <row r="24" spans="1:14" ht="15.75" thickBot="1" x14ac:dyDescent="0.3">
      <c r="A24" s="316"/>
      <c r="B24" s="401"/>
      <c r="C24" s="401"/>
      <c r="D24" s="391" t="s">
        <v>198</v>
      </c>
      <c r="E24" s="392"/>
      <c r="F24" s="393" t="s">
        <v>112</v>
      </c>
      <c r="G24" s="394"/>
      <c r="H24" s="393" t="s">
        <v>225</v>
      </c>
      <c r="I24" s="393">
        <v>1</v>
      </c>
      <c r="J24" s="320">
        <v>9500000</v>
      </c>
      <c r="K24" s="320">
        <v>9500000</v>
      </c>
      <c r="L24" s="395">
        <v>43098</v>
      </c>
      <c r="M24" s="393">
        <v>4</v>
      </c>
      <c r="N24" s="396" t="s">
        <v>113</v>
      </c>
    </row>
    <row r="25" spans="1:14" ht="15.75" thickBot="1" x14ac:dyDescent="0.3">
      <c r="A25" s="433"/>
      <c r="B25" s="434"/>
      <c r="C25" s="434"/>
      <c r="D25" s="360" t="s">
        <v>114</v>
      </c>
      <c r="E25" s="434"/>
      <c r="F25" s="434"/>
      <c r="G25" s="434"/>
      <c r="H25" s="434"/>
      <c r="I25" s="434"/>
      <c r="J25" s="437" t="s">
        <v>80</v>
      </c>
      <c r="K25" s="478">
        <f>SUM(K13:K24)</f>
        <v>70730000</v>
      </c>
      <c r="L25" s="434"/>
      <c r="M25" s="434"/>
      <c r="N25" s="438"/>
    </row>
    <row r="28" spans="1:14" x14ac:dyDescent="0.25">
      <c r="A28" s="177"/>
      <c r="B28" s="177"/>
      <c r="C28" s="177"/>
      <c r="E28" s="177"/>
      <c r="F28" s="177"/>
      <c r="G28" s="177"/>
      <c r="K28" s="177"/>
      <c r="L28" s="177"/>
      <c r="M28" s="177"/>
    </row>
    <row r="29" spans="1:14" x14ac:dyDescent="0.25">
      <c r="A29" s="168" t="s">
        <v>115</v>
      </c>
      <c r="B29" s="168"/>
      <c r="C29" s="168"/>
      <c r="D29" s="169"/>
      <c r="E29" s="169" t="s">
        <v>116</v>
      </c>
      <c r="F29" s="170"/>
      <c r="G29" s="170"/>
      <c r="H29" s="170"/>
      <c r="I29" s="170" t="s">
        <v>117</v>
      </c>
      <c r="J29" s="170"/>
      <c r="K29" s="169" t="s">
        <v>118</v>
      </c>
      <c r="L29" s="169"/>
      <c r="M29" s="170"/>
      <c r="N29" s="171"/>
    </row>
    <row r="30" spans="1:14" x14ac:dyDescent="0.25">
      <c r="A30" s="168" t="s">
        <v>119</v>
      </c>
      <c r="B30" s="168"/>
      <c r="C30" s="168"/>
      <c r="D30" s="169"/>
      <c r="E30" s="169" t="s">
        <v>120</v>
      </c>
      <c r="F30" s="170"/>
      <c r="G30" s="170"/>
      <c r="H30" s="170"/>
      <c r="I30" s="172"/>
      <c r="J30" s="172"/>
      <c r="K30" s="169" t="s">
        <v>121</v>
      </c>
      <c r="L30" s="170"/>
      <c r="M30" s="170"/>
      <c r="N30" s="171"/>
    </row>
    <row r="31" spans="1:14" ht="18" x14ac:dyDescent="0.25">
      <c r="A31" s="647" t="s">
        <v>76</v>
      </c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  <c r="M31" s="647"/>
      <c r="N31" s="647"/>
    </row>
    <row r="32" spans="1:1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83" t="s">
        <v>197</v>
      </c>
      <c r="N32" s="1"/>
    </row>
    <row r="33" spans="1:14" ht="15.75" thickBot="1" x14ac:dyDescent="0.3">
      <c r="A33" s="59" t="s">
        <v>78</v>
      </c>
      <c r="B33" s="84"/>
      <c r="C33" s="85"/>
      <c r="D33" s="13" t="s">
        <v>79</v>
      </c>
      <c r="E33" s="13" t="s">
        <v>80</v>
      </c>
      <c r="F33" s="13"/>
      <c r="G33" s="13"/>
      <c r="H33" s="85" t="s">
        <v>80</v>
      </c>
      <c r="I33" s="85"/>
      <c r="J33" s="85"/>
      <c r="K33" s="86" t="s">
        <v>81</v>
      </c>
      <c r="L33" s="13"/>
      <c r="M33" s="13"/>
      <c r="N33" s="13"/>
    </row>
    <row r="34" spans="1:14" x14ac:dyDescent="0.25">
      <c r="A34" s="87" t="s">
        <v>82</v>
      </c>
      <c r="B34" s="88"/>
      <c r="C34" s="89"/>
      <c r="D34" s="90" t="s">
        <v>83</v>
      </c>
      <c r="E34" s="91" t="s">
        <v>84</v>
      </c>
      <c r="F34" s="68"/>
      <c r="G34" s="69"/>
      <c r="H34" s="92" t="s">
        <v>82</v>
      </c>
      <c r="I34" s="93"/>
      <c r="J34" s="89"/>
      <c r="K34" s="88"/>
      <c r="L34" s="88"/>
      <c r="M34" s="88"/>
      <c r="N34" s="94"/>
    </row>
    <row r="35" spans="1:14" x14ac:dyDescent="0.25">
      <c r="A35" s="95" t="s">
        <v>85</v>
      </c>
      <c r="B35" s="96"/>
      <c r="C35" s="97"/>
      <c r="D35" s="98" t="s">
        <v>86</v>
      </c>
      <c r="E35" s="99" t="s">
        <v>87</v>
      </c>
      <c r="F35" s="100"/>
      <c r="G35" s="101" t="s">
        <v>88</v>
      </c>
      <c r="H35" s="102" t="s">
        <v>89</v>
      </c>
      <c r="I35" s="103"/>
      <c r="J35" s="97"/>
      <c r="K35" s="104"/>
      <c r="L35" s="96"/>
      <c r="M35" s="96"/>
      <c r="N35" s="105"/>
    </row>
    <row r="36" spans="1:14" x14ac:dyDescent="0.25">
      <c r="A36" s="95" t="s">
        <v>90</v>
      </c>
      <c r="B36" s="96"/>
      <c r="C36" s="106"/>
      <c r="D36" s="98"/>
      <c r="E36" s="99" t="s">
        <v>91</v>
      </c>
      <c r="F36" s="100"/>
      <c r="G36" s="101" t="s">
        <v>92</v>
      </c>
      <c r="H36" s="107" t="s">
        <v>90</v>
      </c>
      <c r="I36" s="96"/>
      <c r="J36" s="97"/>
      <c r="K36" s="108"/>
      <c r="L36" s="96"/>
      <c r="M36" s="96"/>
      <c r="N36" s="105"/>
    </row>
    <row r="37" spans="1:14" ht="15.75" thickBot="1" x14ac:dyDescent="0.3">
      <c r="A37" s="109" t="s">
        <v>93</v>
      </c>
      <c r="B37" s="19"/>
      <c r="C37" s="110"/>
      <c r="D37" s="15" t="s">
        <v>94</v>
      </c>
      <c r="E37" s="111"/>
      <c r="F37" s="19"/>
      <c r="G37" s="112"/>
      <c r="H37" s="113" t="s">
        <v>93</v>
      </c>
      <c r="I37" s="19"/>
      <c r="J37" s="110"/>
      <c r="K37" s="15"/>
      <c r="L37" s="19"/>
      <c r="M37" s="19"/>
      <c r="N37" s="114"/>
    </row>
    <row r="38" spans="1:14" ht="15.75" thickBot="1" x14ac:dyDescent="0.3">
      <c r="A38" s="115"/>
      <c r="B38" s="13"/>
      <c r="C38" s="116"/>
      <c r="D38" s="117"/>
      <c r="E38" s="118"/>
      <c r="F38" s="13"/>
      <c r="G38" s="119"/>
      <c r="H38" s="120"/>
      <c r="I38" s="13"/>
      <c r="J38" s="116"/>
      <c r="K38" s="72"/>
      <c r="L38" s="13"/>
      <c r="M38" s="13"/>
      <c r="N38" s="121"/>
    </row>
    <row r="39" spans="1:14" x14ac:dyDescent="0.25">
      <c r="A39" s="648" t="s">
        <v>95</v>
      </c>
      <c r="B39" s="645" t="s">
        <v>96</v>
      </c>
      <c r="C39" s="645" t="s">
        <v>97</v>
      </c>
      <c r="D39" s="650" t="s">
        <v>98</v>
      </c>
      <c r="E39" s="652" t="s">
        <v>99</v>
      </c>
      <c r="F39" s="653"/>
      <c r="G39" s="654"/>
      <c r="H39" s="650" t="s">
        <v>100</v>
      </c>
      <c r="I39" s="645" t="s">
        <v>101</v>
      </c>
      <c r="J39" s="645" t="s">
        <v>102</v>
      </c>
      <c r="K39" s="645" t="s">
        <v>103</v>
      </c>
      <c r="L39" s="645" t="s">
        <v>104</v>
      </c>
      <c r="M39" s="645" t="s">
        <v>105</v>
      </c>
      <c r="N39" s="643" t="s">
        <v>106</v>
      </c>
    </row>
    <row r="40" spans="1:14" ht="15.75" thickBot="1" x14ac:dyDescent="0.3">
      <c r="A40" s="649"/>
      <c r="B40" s="646"/>
      <c r="C40" s="646"/>
      <c r="D40" s="651"/>
      <c r="E40" s="122" t="s">
        <v>107</v>
      </c>
      <c r="F40" s="76" t="s">
        <v>108</v>
      </c>
      <c r="G40" s="123" t="s">
        <v>109</v>
      </c>
      <c r="H40" s="651"/>
      <c r="I40" s="646"/>
      <c r="J40" s="646"/>
      <c r="K40" s="646"/>
      <c r="L40" s="646"/>
      <c r="M40" s="646"/>
      <c r="N40" s="644"/>
    </row>
    <row r="41" spans="1:14" ht="15.75" thickBot="1" x14ac:dyDescent="0.3">
      <c r="A41" s="124" t="s">
        <v>236</v>
      </c>
      <c r="B41" s="126"/>
      <c r="C41" s="126"/>
      <c r="D41" s="390" t="s">
        <v>237</v>
      </c>
      <c r="E41" s="127"/>
      <c r="F41" s="128"/>
      <c r="G41" s="128"/>
      <c r="H41" s="128"/>
      <c r="I41" s="128"/>
      <c r="J41" s="129"/>
      <c r="K41" s="129"/>
      <c r="L41" s="127"/>
      <c r="M41" s="128"/>
      <c r="N41" s="130"/>
    </row>
    <row r="42" spans="1:14" ht="15.75" thickBot="1" x14ac:dyDescent="0.3">
      <c r="A42" s="131"/>
      <c r="B42" s="126" t="s">
        <v>234</v>
      </c>
      <c r="C42" s="126" t="s">
        <v>235</v>
      </c>
      <c r="D42" s="299" t="s">
        <v>233</v>
      </c>
      <c r="E42" s="127"/>
      <c r="F42" s="128"/>
      <c r="G42" s="128"/>
      <c r="H42" s="128"/>
      <c r="I42" s="128"/>
      <c r="J42" s="129"/>
      <c r="K42" s="129"/>
      <c r="L42" s="127"/>
      <c r="M42" s="128"/>
      <c r="N42" s="130"/>
    </row>
    <row r="43" spans="1:14" x14ac:dyDescent="0.25">
      <c r="A43" s="147"/>
      <c r="B43" s="145"/>
      <c r="C43" s="145"/>
      <c r="D43" s="143" t="s">
        <v>200</v>
      </c>
      <c r="E43" s="135"/>
      <c r="F43" s="136" t="s">
        <v>112</v>
      </c>
      <c r="G43" s="137"/>
      <c r="H43" s="138" t="s">
        <v>226</v>
      </c>
      <c r="I43" s="136">
        <v>1</v>
      </c>
      <c r="J43" s="139">
        <v>6800000</v>
      </c>
      <c r="K43" s="139">
        <v>6800000</v>
      </c>
      <c r="L43" s="140">
        <v>43098</v>
      </c>
      <c r="M43" s="138">
        <v>4</v>
      </c>
      <c r="N43" s="148" t="s">
        <v>113</v>
      </c>
    </row>
    <row r="44" spans="1:14" ht="15.75" thickBot="1" x14ac:dyDescent="0.3">
      <c r="A44" s="316"/>
      <c r="B44" s="401"/>
      <c r="C44" s="401"/>
      <c r="D44" s="391" t="s">
        <v>200</v>
      </c>
      <c r="E44" s="392"/>
      <c r="F44" s="393" t="s">
        <v>112</v>
      </c>
      <c r="G44" s="394"/>
      <c r="H44" s="319" t="s">
        <v>227</v>
      </c>
      <c r="I44" s="393">
        <v>1</v>
      </c>
      <c r="J44" s="320">
        <v>6800000</v>
      </c>
      <c r="K44" s="320">
        <v>6800000</v>
      </c>
      <c r="L44" s="395">
        <v>43098</v>
      </c>
      <c r="M44" s="402">
        <v>4</v>
      </c>
      <c r="N44" s="403" t="s">
        <v>113</v>
      </c>
    </row>
    <row r="45" spans="1:14" ht="15.75" thickBot="1" x14ac:dyDescent="0.3">
      <c r="A45" s="131"/>
      <c r="B45" s="126" t="s">
        <v>234</v>
      </c>
      <c r="C45" s="126" t="s">
        <v>240</v>
      </c>
      <c r="D45" s="390" t="s">
        <v>241</v>
      </c>
      <c r="E45" s="127"/>
      <c r="F45" s="128"/>
      <c r="G45" s="404"/>
      <c r="H45" s="128"/>
      <c r="I45" s="128"/>
      <c r="J45" s="129"/>
      <c r="K45" s="129"/>
      <c r="L45" s="405"/>
      <c r="M45" s="333"/>
      <c r="N45" s="334"/>
    </row>
    <row r="46" spans="1:14" x14ac:dyDescent="0.25">
      <c r="A46" s="147"/>
      <c r="B46" s="133"/>
      <c r="C46" s="133"/>
      <c r="D46" s="143" t="s">
        <v>196</v>
      </c>
      <c r="E46" s="135"/>
      <c r="F46" s="136" t="s">
        <v>112</v>
      </c>
      <c r="G46" s="137"/>
      <c r="H46" s="138" t="s">
        <v>228</v>
      </c>
      <c r="I46" s="136">
        <v>1</v>
      </c>
      <c r="J46" s="139">
        <v>5700000</v>
      </c>
      <c r="K46" s="139">
        <v>5700000</v>
      </c>
      <c r="L46" s="146">
        <v>43098</v>
      </c>
      <c r="M46" s="154">
        <v>4</v>
      </c>
      <c r="N46" s="155" t="s">
        <v>113</v>
      </c>
    </row>
    <row r="47" spans="1:14" x14ac:dyDescent="0.25">
      <c r="A47" s="147"/>
      <c r="B47" s="144"/>
      <c r="C47" s="144"/>
      <c r="D47" s="143" t="s">
        <v>196</v>
      </c>
      <c r="E47" s="135"/>
      <c r="F47" s="136" t="s">
        <v>112</v>
      </c>
      <c r="G47" s="137"/>
      <c r="H47" s="138" t="s">
        <v>229</v>
      </c>
      <c r="I47" s="136">
        <v>1</v>
      </c>
      <c r="J47" s="139">
        <v>5700000</v>
      </c>
      <c r="K47" s="139">
        <v>5700000</v>
      </c>
      <c r="L47" s="146">
        <v>43098</v>
      </c>
      <c r="M47" s="154">
        <v>4</v>
      </c>
      <c r="N47" s="155" t="s">
        <v>113</v>
      </c>
    </row>
    <row r="48" spans="1:14" x14ac:dyDescent="0.25">
      <c r="A48" s="147"/>
      <c r="B48" s="144"/>
      <c r="C48" s="144"/>
      <c r="D48" s="143" t="s">
        <v>196</v>
      </c>
      <c r="E48" s="135"/>
      <c r="F48" s="136" t="s">
        <v>112</v>
      </c>
      <c r="G48" s="137"/>
      <c r="H48" s="138" t="s">
        <v>230</v>
      </c>
      <c r="I48" s="136">
        <v>1</v>
      </c>
      <c r="J48" s="139">
        <v>5700000</v>
      </c>
      <c r="K48" s="139">
        <v>5700000</v>
      </c>
      <c r="L48" s="140">
        <v>43098</v>
      </c>
      <c r="M48" s="154">
        <v>4</v>
      </c>
      <c r="N48" s="155" t="s">
        <v>113</v>
      </c>
    </row>
    <row r="49" spans="1:14" x14ac:dyDescent="0.25">
      <c r="A49" s="147"/>
      <c r="B49" s="144"/>
      <c r="C49" s="144"/>
      <c r="D49" s="143" t="s">
        <v>196</v>
      </c>
      <c r="E49" s="135"/>
      <c r="F49" s="136" t="s">
        <v>112</v>
      </c>
      <c r="G49" s="149"/>
      <c r="H49" s="138" t="s">
        <v>231</v>
      </c>
      <c r="I49" s="138">
        <v>1</v>
      </c>
      <c r="J49" s="139">
        <v>5700000</v>
      </c>
      <c r="K49" s="139">
        <v>5700000</v>
      </c>
      <c r="L49" s="140">
        <v>43098</v>
      </c>
      <c r="M49" s="154">
        <v>4</v>
      </c>
      <c r="N49" s="155" t="s">
        <v>113</v>
      </c>
    </row>
    <row r="50" spans="1:14" x14ac:dyDescent="0.25">
      <c r="A50" s="147"/>
      <c r="B50" s="144"/>
      <c r="C50" s="144"/>
      <c r="D50" s="143" t="s">
        <v>196</v>
      </c>
      <c r="E50" s="135"/>
      <c r="F50" s="136" t="s">
        <v>112</v>
      </c>
      <c r="G50" s="149"/>
      <c r="H50" s="138" t="s">
        <v>232</v>
      </c>
      <c r="I50" s="138">
        <v>1</v>
      </c>
      <c r="J50" s="139">
        <v>5700000</v>
      </c>
      <c r="K50" s="139">
        <v>5700000</v>
      </c>
      <c r="L50" s="140">
        <v>43098</v>
      </c>
      <c r="M50" s="152">
        <v>4</v>
      </c>
      <c r="N50" s="153" t="s">
        <v>113</v>
      </c>
    </row>
    <row r="51" spans="1:14" ht="15.75" thickBot="1" x14ac:dyDescent="0.3">
      <c r="A51" s="429"/>
      <c r="B51" s="409"/>
      <c r="C51" s="409"/>
      <c r="D51" s="391"/>
      <c r="E51" s="392"/>
      <c r="F51" s="393"/>
      <c r="G51" s="402"/>
      <c r="H51" s="319"/>
      <c r="I51" s="319"/>
      <c r="J51" s="320"/>
      <c r="K51" s="320"/>
      <c r="L51" s="395"/>
      <c r="M51" s="154"/>
      <c r="N51" s="155"/>
    </row>
    <row r="52" spans="1:14" ht="15.75" thickBot="1" x14ac:dyDescent="0.3">
      <c r="A52" s="433"/>
      <c r="B52" s="434"/>
      <c r="C52" s="434"/>
      <c r="D52" s="360" t="s">
        <v>114</v>
      </c>
      <c r="E52" s="434"/>
      <c r="F52" s="434"/>
      <c r="G52" s="434"/>
      <c r="H52" s="434"/>
      <c r="I52" s="434"/>
      <c r="J52" s="437" t="s">
        <v>80</v>
      </c>
      <c r="K52" s="478">
        <f>K25+K43+K44+K46+K47+K48+K49+K50</f>
        <v>112830000</v>
      </c>
      <c r="L52" s="434"/>
      <c r="M52" s="434"/>
      <c r="N52" s="438"/>
    </row>
    <row r="55" spans="1:14" x14ac:dyDescent="0.25">
      <c r="A55" s="177"/>
      <c r="B55" s="177"/>
      <c r="C55" s="177"/>
      <c r="E55" s="177"/>
      <c r="F55" s="177"/>
      <c r="G55" s="177"/>
      <c r="K55" s="177"/>
      <c r="L55" s="177"/>
      <c r="M55" s="177"/>
    </row>
    <row r="56" spans="1:14" x14ac:dyDescent="0.25">
      <c r="A56" s="168" t="s">
        <v>115</v>
      </c>
      <c r="B56" s="168"/>
      <c r="C56" s="168"/>
      <c r="D56" s="169"/>
      <c r="E56" s="169" t="s">
        <v>116</v>
      </c>
      <c r="F56" s="170"/>
      <c r="G56" s="170"/>
      <c r="H56" s="170"/>
      <c r="I56" s="170" t="s">
        <v>117</v>
      </c>
      <c r="J56" s="170"/>
      <c r="K56" s="169" t="s">
        <v>118</v>
      </c>
      <c r="L56" s="169"/>
      <c r="M56" s="170"/>
      <c r="N56" s="171"/>
    </row>
    <row r="57" spans="1:14" x14ac:dyDescent="0.25">
      <c r="A57" s="168" t="s">
        <v>119</v>
      </c>
      <c r="B57" s="168"/>
      <c r="C57" s="168"/>
      <c r="D57" s="169"/>
      <c r="E57" s="169" t="s">
        <v>120</v>
      </c>
      <c r="F57" s="170"/>
      <c r="G57" s="170"/>
      <c r="H57" s="170"/>
      <c r="I57" s="172"/>
      <c r="J57" s="172"/>
      <c r="K57" s="169" t="s">
        <v>121</v>
      </c>
      <c r="L57" s="170"/>
      <c r="M57" s="170"/>
      <c r="N57" s="171"/>
    </row>
  </sheetData>
  <mergeCells count="26">
    <mergeCell ref="A1:N1"/>
    <mergeCell ref="A9:A10"/>
    <mergeCell ref="B9:B10"/>
    <mergeCell ref="C9:C10"/>
    <mergeCell ref="D9:D10"/>
    <mergeCell ref="E9:G9"/>
    <mergeCell ref="H9:H10"/>
    <mergeCell ref="I9:I10"/>
    <mergeCell ref="J9:J10"/>
    <mergeCell ref="K9:K10"/>
    <mergeCell ref="N39:N40"/>
    <mergeCell ref="L9:L10"/>
    <mergeCell ref="M9:M10"/>
    <mergeCell ref="N9:N10"/>
    <mergeCell ref="A31:N31"/>
    <mergeCell ref="A39:A40"/>
    <mergeCell ref="B39:B40"/>
    <mergeCell ref="C39:C40"/>
    <mergeCell ref="D39:D40"/>
    <mergeCell ref="E39:G39"/>
    <mergeCell ref="H39:H40"/>
    <mergeCell ref="I39:I40"/>
    <mergeCell ref="J39:J40"/>
    <mergeCell ref="K39:K40"/>
    <mergeCell ref="L39:L40"/>
    <mergeCell ref="M39:M40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3</xdr:col>
                <xdr:colOff>438150</xdr:colOff>
                <xdr:row>0</xdr:row>
                <xdr:rowOff>38100</xdr:rowOff>
              </from>
              <to>
                <xdr:col>3</xdr:col>
                <xdr:colOff>847725</xdr:colOff>
                <xdr:row>1</xdr:row>
                <xdr:rowOff>161925</xdr:rowOff>
              </to>
            </anchor>
          </objectPr>
        </oleObject>
      </mc:Choice>
      <mc:Fallback>
        <oleObject shapeId="3073" r:id="rId4"/>
      </mc:Fallback>
    </mc:AlternateContent>
    <mc:AlternateContent xmlns:mc="http://schemas.openxmlformats.org/markup-compatibility/2006">
      <mc:Choice Requires="x14">
        <oleObject shapeId="3074" r:id="rId6">
          <objectPr defaultSize="0" autoPict="0" r:id="rId5">
            <anchor moveWithCells="1" sizeWithCells="1">
              <from>
                <xdr:col>3</xdr:col>
                <xdr:colOff>438150</xdr:colOff>
                <xdr:row>30</xdr:row>
                <xdr:rowOff>38100</xdr:rowOff>
              </from>
              <to>
                <xdr:col>3</xdr:col>
                <xdr:colOff>847725</xdr:colOff>
                <xdr:row>31</xdr:row>
                <xdr:rowOff>161925</xdr:rowOff>
              </to>
            </anchor>
          </objectPr>
        </oleObject>
      </mc:Choice>
      <mc:Fallback>
        <oleObject shapeId="3074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"/>
  <sheetViews>
    <sheetView topLeftCell="A7" workbookViewId="0">
      <selection activeCell="L20" sqref="L20"/>
    </sheetView>
  </sheetViews>
  <sheetFormatPr baseColWidth="10" defaultRowHeight="15" x14ac:dyDescent="0.25"/>
  <cols>
    <col min="1" max="1" width="9.42578125" customWidth="1"/>
    <col min="2" max="2" width="40.5703125" customWidth="1"/>
    <col min="3" max="3" width="14.28515625" customWidth="1"/>
    <col min="4" max="4" width="13.28515625" customWidth="1"/>
    <col min="5" max="5" width="12.85546875" customWidth="1"/>
    <col min="6" max="6" width="12" customWidth="1"/>
    <col min="7" max="7" width="11.42578125" customWidth="1"/>
    <col min="8" max="8" width="11.7109375" customWidth="1"/>
    <col min="9" max="9" width="12.5703125" customWidth="1"/>
  </cols>
  <sheetData>
    <row r="1" spans="1:9" ht="20.25" x14ac:dyDescent="0.3">
      <c r="A1" s="628" t="s">
        <v>122</v>
      </c>
      <c r="B1" s="628"/>
      <c r="C1" s="628"/>
      <c r="D1" s="628"/>
      <c r="E1" s="628"/>
      <c r="F1" s="628"/>
      <c r="G1" s="628"/>
      <c r="H1" s="628"/>
      <c r="I1" s="628"/>
    </row>
    <row r="2" spans="1:9" ht="18" x14ac:dyDescent="0.25">
      <c r="A2" s="173"/>
      <c r="B2" s="173"/>
      <c r="C2" s="173"/>
      <c r="D2" s="173"/>
      <c r="E2" s="173"/>
      <c r="F2" s="173"/>
      <c r="G2" s="173"/>
      <c r="H2" s="173"/>
      <c r="I2" s="173"/>
    </row>
    <row r="3" spans="1:9" ht="18" x14ac:dyDescent="0.25">
      <c r="A3" s="173"/>
      <c r="B3" s="173"/>
      <c r="C3" s="173"/>
      <c r="D3" s="173"/>
      <c r="E3" s="173"/>
      <c r="F3" s="173"/>
      <c r="G3" s="173"/>
      <c r="H3" s="173"/>
      <c r="I3" s="173"/>
    </row>
    <row r="4" spans="1:9" x14ac:dyDescent="0.25">
      <c r="I4" s="174" t="s">
        <v>123</v>
      </c>
    </row>
    <row r="6" spans="1:9" x14ac:dyDescent="0.25">
      <c r="A6" s="175" t="s">
        <v>124</v>
      </c>
      <c r="B6" s="176" t="s">
        <v>125</v>
      </c>
      <c r="C6" s="177"/>
      <c r="D6" s="176"/>
      <c r="E6" s="211" t="s">
        <v>191</v>
      </c>
      <c r="F6" s="212"/>
      <c r="G6" s="174"/>
      <c r="H6" s="343" t="s">
        <v>192</v>
      </c>
      <c r="I6" s="180">
        <v>2017</v>
      </c>
    </row>
    <row r="9" spans="1:9" ht="15.75" thickBot="1" x14ac:dyDescent="0.3"/>
    <row r="10" spans="1:9" x14ac:dyDescent="0.25">
      <c r="A10" s="655" t="s">
        <v>127</v>
      </c>
      <c r="B10" s="658" t="s">
        <v>128</v>
      </c>
      <c r="C10" s="655" t="s">
        <v>129</v>
      </c>
      <c r="D10" s="661" t="s">
        <v>130</v>
      </c>
      <c r="E10" s="635"/>
      <c r="F10" s="635"/>
      <c r="G10" s="635"/>
      <c r="H10" s="635"/>
      <c r="I10" s="636"/>
    </row>
    <row r="11" spans="1:9" x14ac:dyDescent="0.25">
      <c r="A11" s="656"/>
      <c r="B11" s="659" t="s">
        <v>131</v>
      </c>
      <c r="C11" s="656"/>
      <c r="D11" s="640" t="s">
        <v>132</v>
      </c>
      <c r="E11" s="640" t="s">
        <v>133</v>
      </c>
      <c r="F11" s="640" t="s">
        <v>134</v>
      </c>
      <c r="G11" s="640" t="s">
        <v>135</v>
      </c>
      <c r="H11" s="640" t="s">
        <v>136</v>
      </c>
      <c r="I11" s="625" t="s">
        <v>36</v>
      </c>
    </row>
    <row r="12" spans="1:9" x14ac:dyDescent="0.25">
      <c r="A12" s="656"/>
      <c r="B12" s="659"/>
      <c r="C12" s="656"/>
      <c r="D12" s="641"/>
      <c r="E12" s="641" t="s">
        <v>133</v>
      </c>
      <c r="F12" s="641" t="s">
        <v>134</v>
      </c>
      <c r="G12" s="641" t="s">
        <v>137</v>
      </c>
      <c r="H12" s="641" t="s">
        <v>138</v>
      </c>
      <c r="I12" s="626" t="s">
        <v>36</v>
      </c>
    </row>
    <row r="13" spans="1:9" ht="15.75" thickBot="1" x14ac:dyDescent="0.3">
      <c r="A13" s="657"/>
      <c r="B13" s="660" t="s">
        <v>139</v>
      </c>
      <c r="C13" s="657"/>
      <c r="D13" s="642"/>
      <c r="E13" s="642"/>
      <c r="F13" s="642"/>
      <c r="G13" s="642" t="s">
        <v>140</v>
      </c>
      <c r="H13" s="642" t="s">
        <v>141</v>
      </c>
      <c r="I13" s="627" t="s">
        <v>142</v>
      </c>
    </row>
    <row r="14" spans="1:9" ht="15.75" thickBot="1" x14ac:dyDescent="0.3">
      <c r="A14" s="214" t="s">
        <v>110</v>
      </c>
      <c r="B14" s="215" t="s">
        <v>111</v>
      </c>
      <c r="C14" s="216">
        <v>238488000</v>
      </c>
      <c r="D14" s="217">
        <v>70730000</v>
      </c>
      <c r="E14" s="218"/>
      <c r="F14" s="218"/>
      <c r="G14" s="218"/>
      <c r="H14" s="219"/>
      <c r="I14" s="220">
        <f>SUM(C14:H14)</f>
        <v>309218000</v>
      </c>
    </row>
    <row r="15" spans="1:9" ht="15.75" thickBot="1" x14ac:dyDescent="0.3">
      <c r="A15" s="461" t="s">
        <v>236</v>
      </c>
      <c r="B15" s="482" t="s">
        <v>237</v>
      </c>
      <c r="C15" s="221">
        <v>11334000</v>
      </c>
      <c r="D15" s="222">
        <v>42100000</v>
      </c>
      <c r="E15" s="223"/>
      <c r="F15" s="223"/>
      <c r="G15" s="224"/>
      <c r="H15" s="225"/>
      <c r="I15" s="226">
        <f>SUM(C15:H15)</f>
        <v>53434000</v>
      </c>
    </row>
    <row r="16" spans="1:9" x14ac:dyDescent="0.25">
      <c r="A16" s="227"/>
      <c r="B16" s="228"/>
      <c r="C16" s="228"/>
      <c r="D16" s="228"/>
      <c r="E16" s="228"/>
      <c r="F16" s="228"/>
      <c r="G16" s="229"/>
      <c r="H16" s="230"/>
      <c r="I16" s="230"/>
    </row>
    <row r="17" spans="1:9" x14ac:dyDescent="0.25">
      <c r="A17" s="231"/>
      <c r="B17" s="232"/>
      <c r="C17" s="232"/>
      <c r="D17" s="232"/>
      <c r="E17" s="232"/>
      <c r="F17" s="232"/>
      <c r="G17" s="233"/>
      <c r="H17" s="234"/>
      <c r="I17" s="234"/>
    </row>
    <row r="18" spans="1:9" x14ac:dyDescent="0.25">
      <c r="A18" s="231"/>
      <c r="B18" s="232"/>
      <c r="C18" s="232"/>
      <c r="D18" s="232"/>
      <c r="E18" s="232"/>
      <c r="F18" s="232"/>
      <c r="G18" s="233"/>
      <c r="H18" s="234"/>
      <c r="I18" s="234"/>
    </row>
    <row r="19" spans="1:9" ht="15.75" thickBot="1" x14ac:dyDescent="0.3">
      <c r="A19" s="223"/>
      <c r="B19" s="223"/>
      <c r="C19" s="223"/>
      <c r="D19" s="223"/>
      <c r="E19" s="223"/>
      <c r="F19" s="223"/>
      <c r="G19" s="223"/>
      <c r="H19" s="235"/>
      <c r="I19" s="235"/>
    </row>
    <row r="20" spans="1:9" ht="15.75" thickBot="1" x14ac:dyDescent="0.3">
      <c r="A20" s="223"/>
      <c r="B20" s="203" t="s">
        <v>114</v>
      </c>
      <c r="C20" s="236"/>
      <c r="D20" s="236"/>
      <c r="E20" s="236"/>
      <c r="F20" s="236"/>
      <c r="G20" s="236"/>
      <c r="H20" s="237" t="s">
        <v>80</v>
      </c>
      <c r="I20" s="216">
        <f>SUM(I14:I19)</f>
        <v>362652000</v>
      </c>
    </row>
    <row r="21" spans="1:9" x14ac:dyDescent="0.25">
      <c r="A21" s="179"/>
      <c r="B21" s="179"/>
      <c r="C21" s="179"/>
      <c r="D21" s="179"/>
      <c r="E21" s="179"/>
      <c r="F21" s="179"/>
      <c r="G21" s="179"/>
      <c r="H21" s="179"/>
      <c r="I21" s="179"/>
    </row>
    <row r="22" spans="1:9" x14ac:dyDescent="0.25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x14ac:dyDescent="0.25">
      <c r="A23" s="179"/>
      <c r="B23" s="179"/>
      <c r="C23" s="179"/>
      <c r="D23" s="179"/>
      <c r="E23" s="207"/>
      <c r="F23" s="179"/>
      <c r="G23" s="179"/>
      <c r="H23" s="179"/>
      <c r="I23" s="179"/>
    </row>
    <row r="24" spans="1:9" x14ac:dyDescent="0.25">
      <c r="A24" s="208" t="s">
        <v>145</v>
      </c>
      <c r="B24" s="208"/>
      <c r="C24" s="208" t="s">
        <v>184</v>
      </c>
      <c r="D24" s="208"/>
      <c r="E24" s="208"/>
      <c r="F24" s="208"/>
      <c r="G24" s="208" t="s">
        <v>184</v>
      </c>
      <c r="H24" s="208"/>
      <c r="I24" s="209"/>
    </row>
    <row r="25" spans="1:9" x14ac:dyDescent="0.25">
      <c r="A25" s="210" t="s">
        <v>189</v>
      </c>
      <c r="B25" s="210"/>
      <c r="C25" s="239" t="s">
        <v>187</v>
      </c>
      <c r="D25" s="210"/>
      <c r="E25" s="210"/>
      <c r="F25" s="239"/>
      <c r="G25" s="242" t="s">
        <v>186</v>
      </c>
      <c r="H25" s="239"/>
      <c r="I25" s="342"/>
    </row>
    <row r="26" spans="1:9" x14ac:dyDescent="0.25">
      <c r="A26" s="239" t="s">
        <v>190</v>
      </c>
      <c r="B26" s="239"/>
      <c r="C26" s="210" t="s">
        <v>188</v>
      </c>
      <c r="D26" s="210"/>
      <c r="E26" s="210"/>
      <c r="F26" s="210"/>
      <c r="G26" s="242" t="s">
        <v>185</v>
      </c>
      <c r="H26" s="240"/>
      <c r="I26" s="241"/>
    </row>
  </sheetData>
  <mergeCells count="11">
    <mergeCell ref="I11:I13"/>
    <mergeCell ref="A1:I1"/>
    <mergeCell ref="A10:A13"/>
    <mergeCell ref="B10:B13"/>
    <mergeCell ref="C10:C13"/>
    <mergeCell ref="D10:I10"/>
    <mergeCell ref="D11:D13"/>
    <mergeCell ref="E11:E13"/>
    <mergeCell ref="F11:F13"/>
    <mergeCell ref="G11:G13"/>
    <mergeCell ref="H11:H13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autoPict="0" r:id="rId5">
            <anchor moveWithCells="1" sizeWithCells="1">
              <from>
                <xdr:col>1</xdr:col>
                <xdr:colOff>171450</xdr:colOff>
                <xdr:row>0</xdr:row>
                <xdr:rowOff>38100</xdr:rowOff>
              </from>
              <to>
                <xdr:col>1</xdr:col>
                <xdr:colOff>723900</xdr:colOff>
                <xdr:row>1</xdr:row>
                <xdr:rowOff>200025</xdr:rowOff>
              </to>
            </anchor>
          </objectPr>
        </oleObject>
      </mc:Choice>
      <mc:Fallback>
        <oleObject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2"/>
  <sheetViews>
    <sheetView topLeftCell="A13" workbookViewId="0">
      <selection activeCell="I61" sqref="I61"/>
    </sheetView>
  </sheetViews>
  <sheetFormatPr baseColWidth="10" defaultRowHeight="15" x14ac:dyDescent="0.25"/>
  <cols>
    <col min="1" max="1" width="7.140625" customWidth="1"/>
    <col min="2" max="2" width="8.5703125" customWidth="1"/>
    <col min="3" max="3" width="7.28515625" customWidth="1"/>
    <col min="4" max="4" width="30.7109375" customWidth="1"/>
    <col min="6" max="6" width="14.140625" customWidth="1"/>
    <col min="7" max="7" width="8.42578125" customWidth="1"/>
    <col min="8" max="8" width="10.28515625" customWidth="1"/>
    <col min="10" max="10" width="8.7109375" customWidth="1"/>
    <col min="12" max="12" width="12.85546875" customWidth="1"/>
  </cols>
  <sheetData>
    <row r="1" spans="1:12" ht="18" x14ac:dyDescent="0.25">
      <c r="A1" s="647" t="s">
        <v>146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</row>
    <row r="2" spans="1:12" x14ac:dyDescent="0.25">
      <c r="A2" s="1"/>
      <c r="B2" s="1"/>
      <c r="C2" s="1"/>
      <c r="D2" s="1"/>
      <c r="E2" s="1"/>
      <c r="F2" s="1"/>
      <c r="G2" s="1"/>
      <c r="H2" s="1"/>
      <c r="I2" s="1"/>
      <c r="J2" s="242" t="s">
        <v>147</v>
      </c>
      <c r="K2" s="242"/>
      <c r="L2" s="1"/>
    </row>
    <row r="3" spans="1:12" ht="15.75" thickBot="1" x14ac:dyDescent="0.3">
      <c r="A3" s="243" t="s">
        <v>148</v>
      </c>
      <c r="B3" s="84"/>
      <c r="C3" s="85"/>
      <c r="D3" s="19"/>
      <c r="E3" s="19"/>
      <c r="F3" s="19" t="s">
        <v>80</v>
      </c>
      <c r="G3" s="13"/>
      <c r="H3" s="13"/>
      <c r="I3" s="244" t="s">
        <v>80</v>
      </c>
      <c r="J3" s="245" t="s">
        <v>149</v>
      </c>
      <c r="K3" s="246"/>
      <c r="L3" s="19"/>
    </row>
    <row r="4" spans="1:12" x14ac:dyDescent="0.25">
      <c r="A4" s="67"/>
      <c r="B4" s="247"/>
      <c r="C4" s="248"/>
      <c r="D4" s="13"/>
      <c r="E4" s="13"/>
      <c r="F4" s="249" t="s">
        <v>150</v>
      </c>
      <c r="G4" s="250"/>
      <c r="H4" s="250"/>
      <c r="I4" s="251" t="s">
        <v>151</v>
      </c>
      <c r="J4" s="85"/>
      <c r="K4" s="13"/>
      <c r="L4" s="252"/>
    </row>
    <row r="5" spans="1:12" x14ac:dyDescent="0.25">
      <c r="A5" s="253" t="s">
        <v>82</v>
      </c>
      <c r="B5" s="13"/>
      <c r="C5" s="85" t="s">
        <v>152</v>
      </c>
      <c r="D5" s="254" t="s">
        <v>153</v>
      </c>
      <c r="E5" s="254"/>
      <c r="F5" s="118" t="s">
        <v>154</v>
      </c>
      <c r="G5" s="255"/>
      <c r="H5" s="72"/>
      <c r="I5" s="256" t="s">
        <v>155</v>
      </c>
      <c r="J5" s="119"/>
      <c r="K5" s="85"/>
      <c r="L5" s="121"/>
    </row>
    <row r="6" spans="1:12" x14ac:dyDescent="0.25">
      <c r="A6" s="253" t="s">
        <v>156</v>
      </c>
      <c r="B6" s="13"/>
      <c r="C6" s="85" t="s">
        <v>157</v>
      </c>
      <c r="D6" s="254" t="s">
        <v>158</v>
      </c>
      <c r="E6" s="254"/>
      <c r="F6" s="118" t="s">
        <v>159</v>
      </c>
      <c r="G6" s="13"/>
      <c r="H6" s="119"/>
      <c r="I6" s="118" t="s">
        <v>160</v>
      </c>
      <c r="J6" s="257"/>
      <c r="K6" s="85"/>
      <c r="L6" s="121"/>
    </row>
    <row r="7" spans="1:12" x14ac:dyDescent="0.25">
      <c r="A7" s="253" t="s">
        <v>89</v>
      </c>
      <c r="B7" s="13"/>
      <c r="C7" s="85" t="s">
        <v>157</v>
      </c>
      <c r="D7" s="254" t="s">
        <v>158</v>
      </c>
      <c r="E7" s="254"/>
      <c r="F7" s="118" t="s">
        <v>161</v>
      </c>
      <c r="G7" s="13"/>
      <c r="H7" s="13"/>
      <c r="I7" s="118" t="s">
        <v>162</v>
      </c>
      <c r="J7" s="13"/>
      <c r="K7" s="85"/>
      <c r="L7" s="121"/>
    </row>
    <row r="8" spans="1:12" x14ac:dyDescent="0.25">
      <c r="A8" s="253" t="s">
        <v>90</v>
      </c>
      <c r="B8" s="13"/>
      <c r="C8" s="85" t="s">
        <v>163</v>
      </c>
      <c r="D8" s="258" t="s">
        <v>164</v>
      </c>
      <c r="E8" s="45"/>
      <c r="F8" s="118" t="s">
        <v>165</v>
      </c>
      <c r="G8" s="13"/>
      <c r="H8" s="13"/>
      <c r="I8" s="118"/>
      <c r="J8" s="13"/>
      <c r="K8" s="85"/>
      <c r="L8" s="121"/>
    </row>
    <row r="9" spans="1:12" x14ac:dyDescent="0.25">
      <c r="A9" s="253" t="s">
        <v>166</v>
      </c>
      <c r="B9" s="13"/>
      <c r="C9" s="85"/>
      <c r="D9" s="45"/>
      <c r="E9" s="45"/>
      <c r="F9" s="118" t="s">
        <v>167</v>
      </c>
      <c r="G9" s="13"/>
      <c r="H9" s="13"/>
      <c r="I9" s="118"/>
      <c r="J9" s="13"/>
      <c r="K9" s="85"/>
      <c r="L9" s="121"/>
    </row>
    <row r="10" spans="1:12" ht="15.75" thickBot="1" x14ac:dyDescent="0.3">
      <c r="A10" s="253" t="s">
        <v>93</v>
      </c>
      <c r="B10" s="13"/>
      <c r="C10" s="85"/>
      <c r="D10" s="117" t="s">
        <v>94</v>
      </c>
      <c r="E10" s="117"/>
      <c r="F10" s="118"/>
      <c r="G10" s="13"/>
      <c r="H10" s="13"/>
      <c r="I10" s="118"/>
      <c r="J10" s="13"/>
      <c r="K10" s="85"/>
      <c r="L10" s="121"/>
    </row>
    <row r="11" spans="1:12" x14ac:dyDescent="0.25">
      <c r="A11" s="678" t="s">
        <v>95</v>
      </c>
      <c r="B11" s="680" t="s">
        <v>96</v>
      </c>
      <c r="C11" s="680" t="s">
        <v>97</v>
      </c>
      <c r="D11" s="682" t="s">
        <v>98</v>
      </c>
      <c r="E11" s="684" t="s">
        <v>168</v>
      </c>
      <c r="F11" s="662" t="s">
        <v>169</v>
      </c>
      <c r="G11" s="686"/>
      <c r="H11" s="663"/>
      <c r="I11" s="684" t="s">
        <v>170</v>
      </c>
      <c r="J11" s="662" t="s">
        <v>171</v>
      </c>
      <c r="K11" s="663"/>
      <c r="L11" s="664" t="s">
        <v>172</v>
      </c>
    </row>
    <row r="12" spans="1:12" ht="23.25" customHeight="1" thickBot="1" x14ac:dyDescent="0.3">
      <c r="A12" s="679"/>
      <c r="B12" s="681"/>
      <c r="C12" s="681"/>
      <c r="D12" s="683"/>
      <c r="E12" s="685"/>
      <c r="F12" s="260" t="s">
        <v>173</v>
      </c>
      <c r="G12" s="260" t="s">
        <v>174</v>
      </c>
      <c r="H12" s="260" t="s">
        <v>175</v>
      </c>
      <c r="I12" s="685"/>
      <c r="J12" s="261" t="s">
        <v>151</v>
      </c>
      <c r="K12" s="160" t="s">
        <v>176</v>
      </c>
      <c r="L12" s="665"/>
    </row>
    <row r="13" spans="1:12" ht="18.75" customHeight="1" thickBot="1" x14ac:dyDescent="0.3">
      <c r="A13" s="259" t="s">
        <v>110</v>
      </c>
      <c r="B13" s="397"/>
      <c r="C13" s="398"/>
      <c r="D13" s="399" t="s">
        <v>111</v>
      </c>
      <c r="E13" s="127"/>
      <c r="F13" s="128"/>
      <c r="G13" s="128"/>
      <c r="H13" s="129"/>
      <c r="I13" s="129"/>
      <c r="J13" s="130"/>
      <c r="K13" s="262"/>
      <c r="L13" s="263"/>
    </row>
    <row r="14" spans="1:12" ht="21" customHeight="1" thickBot="1" x14ac:dyDescent="0.3">
      <c r="A14" s="131"/>
      <c r="B14" s="126" t="s">
        <v>234</v>
      </c>
      <c r="C14" s="126" t="s">
        <v>238</v>
      </c>
      <c r="D14" s="400" t="s">
        <v>239</v>
      </c>
      <c r="E14" s="127"/>
      <c r="F14" s="128"/>
      <c r="G14" s="128"/>
      <c r="H14" s="129"/>
      <c r="I14" s="129"/>
      <c r="J14" s="130"/>
      <c r="K14" s="264"/>
      <c r="L14" s="265"/>
    </row>
    <row r="15" spans="1:12" x14ac:dyDescent="0.25">
      <c r="A15" s="132"/>
      <c r="B15" s="133"/>
      <c r="C15" s="133"/>
      <c r="D15" s="134" t="s">
        <v>194</v>
      </c>
      <c r="E15" s="140">
        <v>43098</v>
      </c>
      <c r="F15" s="138" t="s">
        <v>216</v>
      </c>
      <c r="G15" s="136">
        <v>1</v>
      </c>
      <c r="H15" s="139">
        <v>11500000</v>
      </c>
      <c r="I15" s="139">
        <v>11500000</v>
      </c>
      <c r="J15" s="266" t="s">
        <v>113</v>
      </c>
      <c r="K15" s="267" t="s">
        <v>177</v>
      </c>
      <c r="L15" s="268"/>
    </row>
    <row r="16" spans="1:12" x14ac:dyDescent="0.25">
      <c r="A16" s="142"/>
      <c r="B16" s="133"/>
      <c r="C16" s="133"/>
      <c r="D16" s="134" t="s">
        <v>194</v>
      </c>
      <c r="E16" s="140">
        <v>43098</v>
      </c>
      <c r="F16" s="138" t="s">
        <v>217</v>
      </c>
      <c r="G16" s="136">
        <v>1</v>
      </c>
      <c r="H16" s="139">
        <v>11500000</v>
      </c>
      <c r="I16" s="139">
        <v>11500000</v>
      </c>
      <c r="J16" s="269" t="s">
        <v>113</v>
      </c>
      <c r="K16" s="270" t="s">
        <v>177</v>
      </c>
      <c r="L16" s="271"/>
    </row>
    <row r="17" spans="1:12" x14ac:dyDescent="0.25">
      <c r="A17" s="144"/>
      <c r="B17" s="145"/>
      <c r="C17" s="145"/>
      <c r="D17" s="143" t="s">
        <v>195</v>
      </c>
      <c r="E17" s="140">
        <v>43098</v>
      </c>
      <c r="F17" s="138" t="s">
        <v>218</v>
      </c>
      <c r="G17" s="136">
        <v>1</v>
      </c>
      <c r="H17" s="139">
        <v>6250000</v>
      </c>
      <c r="I17" s="139">
        <v>6250000</v>
      </c>
      <c r="J17" s="272" t="s">
        <v>113</v>
      </c>
      <c r="K17" s="270" t="s">
        <v>177</v>
      </c>
      <c r="L17" s="273"/>
    </row>
    <row r="18" spans="1:12" x14ac:dyDescent="0.25">
      <c r="A18" s="147"/>
      <c r="B18" s="145"/>
      <c r="C18" s="145"/>
      <c r="D18" s="143" t="s">
        <v>195</v>
      </c>
      <c r="E18" s="140">
        <v>43098</v>
      </c>
      <c r="F18" s="138" t="s">
        <v>219</v>
      </c>
      <c r="G18" s="136">
        <v>1</v>
      </c>
      <c r="H18" s="139">
        <v>6250000</v>
      </c>
      <c r="I18" s="139">
        <v>6250000</v>
      </c>
      <c r="J18" s="274" t="s">
        <v>113</v>
      </c>
      <c r="K18" s="270" t="s">
        <v>177</v>
      </c>
      <c r="L18" s="275"/>
    </row>
    <row r="19" spans="1:12" x14ac:dyDescent="0.25">
      <c r="A19" s="132"/>
      <c r="B19" s="133"/>
      <c r="C19" s="133"/>
      <c r="D19" s="143" t="s">
        <v>195</v>
      </c>
      <c r="E19" s="140">
        <v>43098</v>
      </c>
      <c r="F19" s="138" t="s">
        <v>220</v>
      </c>
      <c r="G19" s="136">
        <v>1</v>
      </c>
      <c r="H19" s="139">
        <v>6250000</v>
      </c>
      <c r="I19" s="139">
        <v>6250000</v>
      </c>
      <c r="J19" s="276" t="s">
        <v>113</v>
      </c>
      <c r="K19" s="270" t="s">
        <v>177</v>
      </c>
      <c r="L19" s="275"/>
    </row>
    <row r="20" spans="1:12" x14ac:dyDescent="0.25">
      <c r="A20" s="147"/>
      <c r="B20" s="151"/>
      <c r="C20" s="151"/>
      <c r="D20" s="143" t="s">
        <v>195</v>
      </c>
      <c r="E20" s="140">
        <v>43098</v>
      </c>
      <c r="F20" s="138" t="s">
        <v>221</v>
      </c>
      <c r="G20" s="136">
        <v>1</v>
      </c>
      <c r="H20" s="139">
        <v>6250000</v>
      </c>
      <c r="I20" s="139">
        <v>6250000</v>
      </c>
      <c r="J20" s="277" t="s">
        <v>113</v>
      </c>
      <c r="K20" s="270" t="s">
        <v>177</v>
      </c>
      <c r="L20" s="278"/>
    </row>
    <row r="21" spans="1:12" ht="15.75" thickBot="1" x14ac:dyDescent="0.3">
      <c r="A21" s="316"/>
      <c r="B21" s="317"/>
      <c r="C21" s="317"/>
      <c r="D21" s="391" t="s">
        <v>195</v>
      </c>
      <c r="E21" s="140">
        <v>43098</v>
      </c>
      <c r="F21" s="319" t="s">
        <v>222</v>
      </c>
      <c r="G21" s="393">
        <v>1</v>
      </c>
      <c r="H21" s="320">
        <v>6250000</v>
      </c>
      <c r="I21" s="320">
        <v>6250000</v>
      </c>
      <c r="J21" s="155" t="s">
        <v>113</v>
      </c>
      <c r="K21" s="418" t="s">
        <v>177</v>
      </c>
      <c r="L21" s="419"/>
    </row>
    <row r="22" spans="1:12" ht="18.75" thickBot="1" x14ac:dyDescent="0.3">
      <c r="A22" s="131"/>
      <c r="B22" s="126" t="s">
        <v>242</v>
      </c>
      <c r="C22" s="413" t="s">
        <v>243</v>
      </c>
      <c r="D22" s="424" t="s">
        <v>246</v>
      </c>
      <c r="E22" s="405"/>
      <c r="F22" s="416"/>
      <c r="G22" s="128"/>
      <c r="H22" s="129"/>
      <c r="I22" s="417"/>
      <c r="J22" s="421"/>
      <c r="K22" s="422"/>
      <c r="L22" s="423"/>
    </row>
    <row r="23" spans="1:12" x14ac:dyDescent="0.25">
      <c r="A23" s="142"/>
      <c r="B23" s="133"/>
      <c r="C23" s="133"/>
      <c r="D23" s="143" t="s">
        <v>199</v>
      </c>
      <c r="E23" s="140">
        <v>43098</v>
      </c>
      <c r="F23" s="136" t="s">
        <v>223</v>
      </c>
      <c r="G23" s="136">
        <v>1</v>
      </c>
      <c r="H23" s="139">
        <v>3490000</v>
      </c>
      <c r="I23" s="139">
        <v>3490000</v>
      </c>
      <c r="J23" s="279" t="s">
        <v>113</v>
      </c>
      <c r="K23" s="420" t="s">
        <v>177</v>
      </c>
      <c r="L23" s="325"/>
    </row>
    <row r="24" spans="1:12" ht="15.75" thickBot="1" x14ac:dyDescent="0.3">
      <c r="A24" s="409"/>
      <c r="B24" s="361"/>
      <c r="C24" s="361"/>
      <c r="D24" s="410" t="s">
        <v>199</v>
      </c>
      <c r="E24" s="395">
        <v>43098</v>
      </c>
      <c r="F24" s="319" t="s">
        <v>224</v>
      </c>
      <c r="G24" s="393">
        <v>1</v>
      </c>
      <c r="H24" s="320">
        <v>3490000</v>
      </c>
      <c r="I24" s="320">
        <v>3490000</v>
      </c>
      <c r="J24" s="277" t="s">
        <v>113</v>
      </c>
      <c r="K24" s="418" t="s">
        <v>177</v>
      </c>
      <c r="L24" s="366"/>
    </row>
    <row r="25" spans="1:12" ht="15.75" thickBot="1" x14ac:dyDescent="0.3">
      <c r="A25" s="131"/>
      <c r="B25" s="126" t="s">
        <v>242</v>
      </c>
      <c r="C25" s="126" t="s">
        <v>244</v>
      </c>
      <c r="D25" s="412" t="s">
        <v>245</v>
      </c>
      <c r="E25" s="405"/>
      <c r="F25" s="128"/>
      <c r="G25" s="128"/>
      <c r="H25" s="129"/>
      <c r="I25" s="129"/>
      <c r="J25" s="425"/>
      <c r="K25" s="422"/>
      <c r="L25" s="423"/>
    </row>
    <row r="26" spans="1:12" ht="15.75" thickBot="1" x14ac:dyDescent="0.3">
      <c r="A26" s="131"/>
      <c r="B26" s="406"/>
      <c r="C26" s="406"/>
      <c r="D26" s="407" t="s">
        <v>198</v>
      </c>
      <c r="E26" s="405">
        <v>43098</v>
      </c>
      <c r="F26" s="128" t="s">
        <v>225</v>
      </c>
      <c r="G26" s="128">
        <v>1</v>
      </c>
      <c r="H26" s="129">
        <v>9500000</v>
      </c>
      <c r="I26" s="129">
        <v>9500000</v>
      </c>
      <c r="J26" s="425" t="s">
        <v>113</v>
      </c>
      <c r="K26" s="422" t="s">
        <v>177</v>
      </c>
      <c r="L26" s="301"/>
    </row>
    <row r="27" spans="1:12" ht="15.75" thickBot="1" x14ac:dyDescent="0.3">
      <c r="A27" s="164"/>
      <c r="B27" s="165"/>
      <c r="C27" s="165"/>
      <c r="D27" s="284" t="s">
        <v>114</v>
      </c>
      <c r="E27" s="672"/>
      <c r="F27" s="673"/>
      <c r="G27" s="673"/>
      <c r="H27" s="674"/>
      <c r="I27" s="452">
        <f>SUM(I15:I26)</f>
        <v>70730000</v>
      </c>
      <c r="J27" s="675"/>
      <c r="K27" s="676"/>
      <c r="L27" s="677"/>
    </row>
    <row r="28" spans="1:12" x14ac:dyDescent="0.25">
      <c r="A28" s="285"/>
      <c r="B28" s="286"/>
      <c r="C28" s="286"/>
      <c r="D28" s="287"/>
      <c r="E28" s="288"/>
      <c r="F28" s="289"/>
      <c r="G28" s="289"/>
      <c r="H28" s="290"/>
      <c r="I28" s="290"/>
      <c r="J28" s="291"/>
      <c r="K28" s="292"/>
      <c r="L28" s="293"/>
    </row>
    <row r="29" spans="1:12" x14ac:dyDescent="0.25">
      <c r="A29" s="177"/>
      <c r="B29" s="177"/>
      <c r="C29" s="177"/>
      <c r="E29" s="177"/>
      <c r="F29" s="177"/>
      <c r="K29" s="177"/>
      <c r="L29" s="177"/>
    </row>
    <row r="30" spans="1:12" x14ac:dyDescent="0.25">
      <c r="A30" s="168" t="s">
        <v>115</v>
      </c>
      <c r="B30" s="168"/>
      <c r="C30" s="168"/>
      <c r="D30" s="169"/>
      <c r="E30" s="169" t="s">
        <v>116</v>
      </c>
      <c r="F30" s="170"/>
      <c r="G30" s="170"/>
      <c r="H30" s="170"/>
      <c r="I30" s="170" t="s">
        <v>117</v>
      </c>
      <c r="J30" s="170"/>
      <c r="K30" s="169" t="s">
        <v>178</v>
      </c>
      <c r="L30" s="169"/>
    </row>
    <row r="31" spans="1:12" x14ac:dyDescent="0.25">
      <c r="A31" s="168" t="s">
        <v>119</v>
      </c>
      <c r="B31" s="168"/>
      <c r="C31" s="168"/>
      <c r="D31" s="169"/>
      <c r="E31" s="169" t="s">
        <v>120</v>
      </c>
      <c r="F31" s="170"/>
      <c r="G31" s="170"/>
      <c r="H31" s="170"/>
      <c r="I31" s="172"/>
      <c r="J31" s="172"/>
      <c r="K31" s="169" t="s">
        <v>179</v>
      </c>
      <c r="L31" s="170"/>
    </row>
    <row r="34" spans="1:12" ht="18" x14ac:dyDescent="0.25">
      <c r="A34" s="647" t="s">
        <v>146</v>
      </c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242" t="s">
        <v>147</v>
      </c>
      <c r="K35" s="242"/>
      <c r="L35" s="1"/>
    </row>
    <row r="36" spans="1:12" ht="15.75" thickBot="1" x14ac:dyDescent="0.3">
      <c r="A36" s="243" t="s">
        <v>148</v>
      </c>
      <c r="B36" s="84"/>
      <c r="C36" s="85"/>
      <c r="D36" s="19"/>
      <c r="E36" s="19"/>
      <c r="F36" s="19" t="s">
        <v>80</v>
      </c>
      <c r="G36" s="13"/>
      <c r="H36" s="13"/>
      <c r="I36" s="244" t="s">
        <v>80</v>
      </c>
      <c r="J36" s="245" t="s">
        <v>149</v>
      </c>
      <c r="K36" s="246"/>
      <c r="L36" s="19"/>
    </row>
    <row r="37" spans="1:12" x14ac:dyDescent="0.25">
      <c r="A37" s="67"/>
      <c r="B37" s="247"/>
      <c r="C37" s="248"/>
      <c r="D37" s="13"/>
      <c r="E37" s="13"/>
      <c r="F37" s="249" t="s">
        <v>150</v>
      </c>
      <c r="G37" s="250"/>
      <c r="H37" s="250"/>
      <c r="I37" s="251" t="s">
        <v>151</v>
      </c>
      <c r="J37" s="85"/>
      <c r="K37" s="13"/>
      <c r="L37" s="252"/>
    </row>
    <row r="38" spans="1:12" x14ac:dyDescent="0.25">
      <c r="A38" s="253" t="s">
        <v>82</v>
      </c>
      <c r="B38" s="13"/>
      <c r="C38" s="85" t="s">
        <v>152</v>
      </c>
      <c r="D38" s="254" t="s">
        <v>153</v>
      </c>
      <c r="E38" s="254"/>
      <c r="F38" s="118" t="s">
        <v>154</v>
      </c>
      <c r="G38" s="255"/>
      <c r="H38" s="72"/>
      <c r="I38" s="256" t="s">
        <v>155</v>
      </c>
      <c r="J38" s="119"/>
      <c r="K38" s="85"/>
      <c r="L38" s="121"/>
    </row>
    <row r="39" spans="1:12" x14ac:dyDescent="0.25">
      <c r="A39" s="253" t="s">
        <v>156</v>
      </c>
      <c r="B39" s="13"/>
      <c r="C39" s="85" t="s">
        <v>157</v>
      </c>
      <c r="D39" s="254" t="s">
        <v>158</v>
      </c>
      <c r="E39" s="254"/>
      <c r="F39" s="118" t="s">
        <v>159</v>
      </c>
      <c r="G39" s="13"/>
      <c r="H39" s="119"/>
      <c r="I39" s="118" t="s">
        <v>160</v>
      </c>
      <c r="J39" s="257"/>
      <c r="K39" s="85"/>
      <c r="L39" s="121"/>
    </row>
    <row r="40" spans="1:12" x14ac:dyDescent="0.25">
      <c r="A40" s="253" t="s">
        <v>89</v>
      </c>
      <c r="B40" s="13"/>
      <c r="C40" s="85" t="s">
        <v>157</v>
      </c>
      <c r="D40" s="254" t="s">
        <v>158</v>
      </c>
      <c r="E40" s="254"/>
      <c r="F40" s="118" t="s">
        <v>161</v>
      </c>
      <c r="G40" s="13"/>
      <c r="H40" s="13"/>
      <c r="I40" s="118" t="s">
        <v>162</v>
      </c>
      <c r="J40" s="13"/>
      <c r="K40" s="85"/>
      <c r="L40" s="121"/>
    </row>
    <row r="41" spans="1:12" x14ac:dyDescent="0.25">
      <c r="A41" s="253" t="s">
        <v>90</v>
      </c>
      <c r="B41" s="13"/>
      <c r="C41" s="85" t="s">
        <v>163</v>
      </c>
      <c r="D41" s="258" t="s">
        <v>164</v>
      </c>
      <c r="E41" s="45"/>
      <c r="F41" s="118" t="s">
        <v>165</v>
      </c>
      <c r="G41" s="13"/>
      <c r="H41" s="13"/>
      <c r="I41" s="118"/>
      <c r="J41" s="13"/>
      <c r="K41" s="85"/>
      <c r="L41" s="121"/>
    </row>
    <row r="42" spans="1:12" x14ac:dyDescent="0.25">
      <c r="A42" s="253" t="s">
        <v>166</v>
      </c>
      <c r="B42" s="13"/>
      <c r="C42" s="85"/>
      <c r="D42" s="45"/>
      <c r="E42" s="45"/>
      <c r="F42" s="118" t="s">
        <v>167</v>
      </c>
      <c r="G42" s="13"/>
      <c r="H42" s="13"/>
      <c r="I42" s="118"/>
      <c r="J42" s="13"/>
      <c r="K42" s="85"/>
      <c r="L42" s="121"/>
    </row>
    <row r="43" spans="1:12" ht="15.75" thickBot="1" x14ac:dyDescent="0.3">
      <c r="A43" s="253" t="s">
        <v>93</v>
      </c>
      <c r="B43" s="13"/>
      <c r="C43" s="85"/>
      <c r="D43" s="117" t="s">
        <v>94</v>
      </c>
      <c r="E43" s="117"/>
      <c r="F43" s="118"/>
      <c r="G43" s="13"/>
      <c r="H43" s="13"/>
      <c r="I43" s="118"/>
      <c r="J43" s="13"/>
      <c r="K43" s="85"/>
      <c r="L43" s="121"/>
    </row>
    <row r="44" spans="1:12" x14ac:dyDescent="0.25">
      <c r="A44" s="678" t="s">
        <v>95</v>
      </c>
      <c r="B44" s="680" t="s">
        <v>96</v>
      </c>
      <c r="C44" s="680" t="s">
        <v>97</v>
      </c>
      <c r="D44" s="682" t="s">
        <v>98</v>
      </c>
      <c r="E44" s="684" t="s">
        <v>168</v>
      </c>
      <c r="F44" s="662" t="s">
        <v>169</v>
      </c>
      <c r="G44" s="686"/>
      <c r="H44" s="663"/>
      <c r="I44" s="684" t="s">
        <v>170</v>
      </c>
      <c r="J44" s="662" t="s">
        <v>171</v>
      </c>
      <c r="K44" s="663"/>
      <c r="L44" s="664" t="s">
        <v>172</v>
      </c>
    </row>
    <row r="45" spans="1:12" ht="27.75" thickBot="1" x14ac:dyDescent="0.3">
      <c r="A45" s="679"/>
      <c r="B45" s="681"/>
      <c r="C45" s="681"/>
      <c r="D45" s="683"/>
      <c r="E45" s="685"/>
      <c r="F45" s="260" t="s">
        <v>173</v>
      </c>
      <c r="G45" s="260" t="s">
        <v>174</v>
      </c>
      <c r="H45" s="260" t="s">
        <v>175</v>
      </c>
      <c r="I45" s="685"/>
      <c r="J45" s="261" t="s">
        <v>151</v>
      </c>
      <c r="K45" s="160" t="s">
        <v>176</v>
      </c>
      <c r="L45" s="665"/>
    </row>
    <row r="46" spans="1:12" ht="15.75" thickBot="1" x14ac:dyDescent="0.3">
      <c r="A46" s="259" t="s">
        <v>236</v>
      </c>
      <c r="B46" s="398"/>
      <c r="C46" s="398"/>
      <c r="D46" s="446" t="s">
        <v>237</v>
      </c>
      <c r="E46" s="395"/>
      <c r="F46" s="319"/>
      <c r="G46" s="393"/>
      <c r="H46" s="320"/>
      <c r="I46" s="320"/>
      <c r="J46" s="447"/>
      <c r="K46" s="448"/>
      <c r="L46" s="265"/>
    </row>
    <row r="47" spans="1:12" ht="18.75" thickBot="1" x14ac:dyDescent="0.3">
      <c r="A47" s="131"/>
      <c r="B47" s="126" t="s">
        <v>234</v>
      </c>
      <c r="C47" s="126" t="s">
        <v>235</v>
      </c>
      <c r="D47" s="299" t="s">
        <v>233</v>
      </c>
      <c r="E47" s="405"/>
      <c r="F47" s="128"/>
      <c r="G47" s="128"/>
      <c r="H47" s="129"/>
      <c r="I47" s="129"/>
      <c r="J47" s="450"/>
      <c r="K47" s="422"/>
      <c r="L47" s="451"/>
    </row>
    <row r="48" spans="1:12" x14ac:dyDescent="0.25">
      <c r="A48" s="132"/>
      <c r="B48" s="151"/>
      <c r="C48" s="151"/>
      <c r="D48" s="143" t="s">
        <v>200</v>
      </c>
      <c r="E48" s="140">
        <v>43098</v>
      </c>
      <c r="F48" s="136" t="s">
        <v>226</v>
      </c>
      <c r="G48" s="136">
        <v>1</v>
      </c>
      <c r="H48" s="139">
        <v>6800000</v>
      </c>
      <c r="I48" s="139">
        <v>6800000</v>
      </c>
      <c r="J48" s="269" t="s">
        <v>113</v>
      </c>
      <c r="K48" s="420" t="s">
        <v>177</v>
      </c>
      <c r="L48" s="449"/>
    </row>
    <row r="49" spans="1:12" ht="15.75" thickBot="1" x14ac:dyDescent="0.3">
      <c r="A49" s="316"/>
      <c r="B49" s="401"/>
      <c r="C49" s="401"/>
      <c r="D49" s="391" t="s">
        <v>200</v>
      </c>
      <c r="E49" s="395">
        <v>43098</v>
      </c>
      <c r="F49" s="319" t="s">
        <v>227</v>
      </c>
      <c r="G49" s="393">
        <v>1</v>
      </c>
      <c r="H49" s="320">
        <v>6800000</v>
      </c>
      <c r="I49" s="320">
        <v>6800000</v>
      </c>
      <c r="J49" s="274" t="s">
        <v>113</v>
      </c>
      <c r="K49" s="418" t="s">
        <v>177</v>
      </c>
      <c r="L49" s="315"/>
    </row>
    <row r="50" spans="1:12" ht="15.75" thickBot="1" x14ac:dyDescent="0.3">
      <c r="A50" s="131"/>
      <c r="B50" s="126" t="s">
        <v>234</v>
      </c>
      <c r="C50" s="126" t="s">
        <v>240</v>
      </c>
      <c r="D50" s="390" t="s">
        <v>241</v>
      </c>
      <c r="E50" s="405"/>
      <c r="F50" s="128"/>
      <c r="G50" s="128"/>
      <c r="H50" s="129"/>
      <c r="I50" s="129"/>
      <c r="J50" s="427"/>
      <c r="K50" s="422"/>
      <c r="L50" s="428"/>
    </row>
    <row r="51" spans="1:12" x14ac:dyDescent="0.25">
      <c r="A51" s="132"/>
      <c r="B51" s="133"/>
      <c r="C51" s="133"/>
      <c r="D51" s="143" t="s">
        <v>196</v>
      </c>
      <c r="E51" s="140">
        <v>43098</v>
      </c>
      <c r="F51" s="136" t="s">
        <v>228</v>
      </c>
      <c r="G51" s="136">
        <v>1</v>
      </c>
      <c r="H51" s="139">
        <v>5700000</v>
      </c>
      <c r="I51" s="139">
        <v>5700000</v>
      </c>
      <c r="J51" s="279" t="s">
        <v>113</v>
      </c>
      <c r="K51" s="420" t="s">
        <v>177</v>
      </c>
      <c r="L51" s="426"/>
    </row>
    <row r="52" spans="1:12" x14ac:dyDescent="0.25">
      <c r="A52" s="147"/>
      <c r="B52" s="144"/>
      <c r="C52" s="144"/>
      <c r="D52" s="143" t="s">
        <v>196</v>
      </c>
      <c r="E52" s="140">
        <v>43098</v>
      </c>
      <c r="F52" s="138" t="s">
        <v>229</v>
      </c>
      <c r="G52" s="136">
        <v>1</v>
      </c>
      <c r="H52" s="139">
        <v>5700000</v>
      </c>
      <c r="I52" s="139">
        <v>5700000</v>
      </c>
      <c r="J52" s="153" t="s">
        <v>113</v>
      </c>
      <c r="K52" s="270" t="s">
        <v>177</v>
      </c>
      <c r="L52" s="278"/>
    </row>
    <row r="53" spans="1:12" x14ac:dyDescent="0.25">
      <c r="A53" s="147"/>
      <c r="B53" s="144"/>
      <c r="C53" s="144"/>
      <c r="D53" s="143" t="s">
        <v>196</v>
      </c>
      <c r="E53" s="146">
        <v>43098</v>
      </c>
      <c r="F53" s="138" t="s">
        <v>230</v>
      </c>
      <c r="G53" s="136">
        <v>1</v>
      </c>
      <c r="H53" s="139">
        <v>5700000</v>
      </c>
      <c r="I53" s="139">
        <v>5700000</v>
      </c>
      <c r="J53" s="279" t="s">
        <v>113</v>
      </c>
      <c r="K53" s="270" t="s">
        <v>177</v>
      </c>
      <c r="L53" s="280"/>
    </row>
    <row r="54" spans="1:12" x14ac:dyDescent="0.25">
      <c r="A54" s="147"/>
      <c r="B54" s="144"/>
      <c r="C54" s="144"/>
      <c r="D54" s="143" t="s">
        <v>196</v>
      </c>
      <c r="E54" s="146">
        <v>43098</v>
      </c>
      <c r="F54" s="138" t="s">
        <v>231</v>
      </c>
      <c r="G54" s="138">
        <v>1</v>
      </c>
      <c r="H54" s="139">
        <v>5700000</v>
      </c>
      <c r="I54" s="139">
        <v>5700000</v>
      </c>
      <c r="J54" s="277" t="s">
        <v>113</v>
      </c>
      <c r="K54" s="270" t="s">
        <v>177</v>
      </c>
      <c r="L54" s="280"/>
    </row>
    <row r="55" spans="1:12" x14ac:dyDescent="0.25">
      <c r="A55" s="147"/>
      <c r="B55" s="144"/>
      <c r="C55" s="144"/>
      <c r="D55" s="143" t="s">
        <v>196</v>
      </c>
      <c r="E55" s="140">
        <v>43098</v>
      </c>
      <c r="F55" s="138" t="s">
        <v>232</v>
      </c>
      <c r="G55" s="138">
        <v>1</v>
      </c>
      <c r="H55" s="139">
        <v>5700000</v>
      </c>
      <c r="I55" s="139">
        <v>5700000</v>
      </c>
      <c r="J55" s="277" t="s">
        <v>113</v>
      </c>
      <c r="K55" s="270" t="s">
        <v>177</v>
      </c>
      <c r="L55" s="280"/>
    </row>
    <row r="56" spans="1:12" x14ac:dyDescent="0.25">
      <c r="A56" s="147"/>
      <c r="B56" s="144"/>
      <c r="C56" s="144"/>
      <c r="D56" s="143"/>
      <c r="E56" s="140"/>
      <c r="F56" s="138"/>
      <c r="G56" s="138"/>
      <c r="H56" s="139"/>
      <c r="I56" s="139"/>
      <c r="J56" s="281"/>
      <c r="K56" s="270"/>
      <c r="L56" s="280"/>
    </row>
    <row r="57" spans="1:12" ht="15.75" thickBot="1" x14ac:dyDescent="0.3">
      <c r="A57" s="429"/>
      <c r="B57" s="409"/>
      <c r="C57" s="409"/>
      <c r="D57" s="391"/>
      <c r="E57" s="395"/>
      <c r="F57" s="319"/>
      <c r="G57" s="319"/>
      <c r="H57" s="430"/>
      <c r="I57" s="430"/>
      <c r="J57" s="281"/>
      <c r="K57" s="431"/>
      <c r="L57" s="432"/>
    </row>
    <row r="58" spans="1:12" ht="15.75" thickBot="1" x14ac:dyDescent="0.3">
      <c r="A58" s="433"/>
      <c r="B58" s="434"/>
      <c r="C58" s="434"/>
      <c r="D58" s="435" t="s">
        <v>114</v>
      </c>
      <c r="E58" s="666"/>
      <c r="F58" s="667"/>
      <c r="G58" s="667"/>
      <c r="H58" s="668"/>
      <c r="I58" s="453">
        <f>+I27+I48+I49+I51+I52+I53+I54+I55</f>
        <v>112830000</v>
      </c>
      <c r="J58" s="669"/>
      <c r="K58" s="670"/>
      <c r="L58" s="671"/>
    </row>
    <row r="59" spans="1:12" x14ac:dyDescent="0.25">
      <c r="A59" s="285"/>
      <c r="B59" s="286"/>
      <c r="C59" s="286"/>
      <c r="D59" s="287"/>
      <c r="E59" s="288"/>
      <c r="F59" s="289"/>
      <c r="G59" s="289"/>
      <c r="H59" s="290"/>
      <c r="I59" s="290"/>
      <c r="J59" s="291"/>
      <c r="K59" s="292"/>
      <c r="L59" s="293"/>
    </row>
    <row r="60" spans="1:12" x14ac:dyDescent="0.25">
      <c r="A60" s="177"/>
      <c r="B60" s="177"/>
      <c r="C60" s="177"/>
      <c r="E60" s="177"/>
      <c r="F60" s="177"/>
      <c r="K60" s="177"/>
      <c r="L60" s="177"/>
    </row>
    <row r="61" spans="1:12" x14ac:dyDescent="0.25">
      <c r="A61" s="168" t="s">
        <v>115</v>
      </c>
      <c r="B61" s="168"/>
      <c r="C61" s="168"/>
      <c r="D61" s="169"/>
      <c r="E61" s="169" t="s">
        <v>116</v>
      </c>
      <c r="F61" s="170"/>
      <c r="G61" s="170"/>
      <c r="H61" s="170"/>
      <c r="I61" s="170" t="s">
        <v>117</v>
      </c>
      <c r="J61" s="170"/>
      <c r="K61" s="169" t="s">
        <v>178</v>
      </c>
      <c r="L61" s="169"/>
    </row>
    <row r="62" spans="1:12" x14ac:dyDescent="0.25">
      <c r="A62" s="168" t="s">
        <v>119</v>
      </c>
      <c r="B62" s="168"/>
      <c r="C62" s="168"/>
      <c r="D62" s="169"/>
      <c r="E62" s="169" t="s">
        <v>120</v>
      </c>
      <c r="F62" s="170"/>
      <c r="G62" s="170"/>
      <c r="H62" s="170"/>
      <c r="I62" s="172"/>
      <c r="J62" s="172"/>
      <c r="K62" s="169" t="s">
        <v>179</v>
      </c>
      <c r="L62" s="170"/>
    </row>
  </sheetData>
  <mergeCells count="24">
    <mergeCell ref="A1:L1"/>
    <mergeCell ref="A11:A12"/>
    <mergeCell ref="B11:B12"/>
    <mergeCell ref="C11:C12"/>
    <mergeCell ref="D11:D12"/>
    <mergeCell ref="E11:E12"/>
    <mergeCell ref="F11:H11"/>
    <mergeCell ref="I11:I12"/>
    <mergeCell ref="J11:K11"/>
    <mergeCell ref="L11:L12"/>
    <mergeCell ref="J44:K44"/>
    <mergeCell ref="L44:L45"/>
    <mergeCell ref="E58:H58"/>
    <mergeCell ref="J58:L58"/>
    <mergeCell ref="E27:H27"/>
    <mergeCell ref="J27:L27"/>
    <mergeCell ref="A34:L34"/>
    <mergeCell ref="A44:A45"/>
    <mergeCell ref="B44:B45"/>
    <mergeCell ref="C44:C45"/>
    <mergeCell ref="D44:D45"/>
    <mergeCell ref="E44:E45"/>
    <mergeCell ref="F44:H44"/>
    <mergeCell ref="I44:I45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5122" r:id="rId4">
          <objectPr defaultSize="0" autoPict="0" r:id="rId5">
            <anchor moveWithCells="1" sizeWithCells="1">
              <from>
                <xdr:col>3</xdr:col>
                <xdr:colOff>314325</xdr:colOff>
                <xdr:row>0</xdr:row>
                <xdr:rowOff>47625</xdr:rowOff>
              </from>
              <to>
                <xdr:col>3</xdr:col>
                <xdr:colOff>723900</xdr:colOff>
                <xdr:row>2</xdr:row>
                <xdr:rowOff>0</xdr:rowOff>
              </to>
            </anchor>
          </objectPr>
        </oleObject>
      </mc:Choice>
      <mc:Fallback>
        <oleObject shapeId="5122" r:id="rId4"/>
      </mc:Fallback>
    </mc:AlternateContent>
    <mc:AlternateContent xmlns:mc="http://schemas.openxmlformats.org/markup-compatibility/2006">
      <mc:Choice Requires="x14">
        <oleObject shapeId="5123" r:id="rId6">
          <objectPr defaultSize="0" autoPict="0" r:id="rId5">
            <anchor moveWithCells="1" sizeWithCells="1">
              <from>
                <xdr:col>3</xdr:col>
                <xdr:colOff>314325</xdr:colOff>
                <xdr:row>33</xdr:row>
                <xdr:rowOff>47625</xdr:rowOff>
              </from>
              <to>
                <xdr:col>3</xdr:col>
                <xdr:colOff>723900</xdr:colOff>
                <xdr:row>35</xdr:row>
                <xdr:rowOff>0</xdr:rowOff>
              </to>
            </anchor>
          </objectPr>
        </oleObject>
      </mc:Choice>
      <mc:Fallback>
        <oleObject shapeId="5123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8"/>
  <sheetViews>
    <sheetView topLeftCell="A109" workbookViewId="0">
      <selection activeCell="Q132" sqref="Q132"/>
    </sheetView>
  </sheetViews>
  <sheetFormatPr baseColWidth="10" defaultRowHeight="15" x14ac:dyDescent="0.25"/>
  <cols>
    <col min="1" max="1" width="5.85546875" customWidth="1"/>
    <col min="2" max="2" width="5.5703125" customWidth="1"/>
    <col min="3" max="3" width="6.28515625" customWidth="1"/>
    <col min="4" max="4" width="32.7109375" customWidth="1"/>
    <col min="5" max="5" width="10" customWidth="1"/>
    <col min="6" max="6" width="6.7109375" customWidth="1"/>
    <col min="7" max="7" width="10.7109375" customWidth="1"/>
    <col min="8" max="8" width="14.7109375" customWidth="1"/>
    <col min="9" max="9" width="7.42578125" customWidth="1"/>
    <col min="10" max="10" width="9.5703125" customWidth="1"/>
    <col min="11" max="11" width="9.85546875" customWidth="1"/>
    <col min="13" max="13" width="7.5703125" customWidth="1"/>
    <col min="14" max="14" width="8.7109375" customWidth="1"/>
  </cols>
  <sheetData>
    <row r="1" spans="1:14" ht="18" x14ac:dyDescent="0.25">
      <c r="A1" s="647" t="s">
        <v>76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</row>
    <row r="2" spans="1:1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83" t="s">
        <v>182</v>
      </c>
      <c r="N2" s="1"/>
    </row>
    <row r="3" spans="1:14" ht="15.75" thickBot="1" x14ac:dyDescent="0.3">
      <c r="A3" s="59" t="s">
        <v>78</v>
      </c>
      <c r="B3" s="84"/>
      <c r="C3" s="85"/>
      <c r="D3" s="13" t="s">
        <v>79</v>
      </c>
      <c r="E3" s="13" t="s">
        <v>80</v>
      </c>
      <c r="F3" s="13"/>
      <c r="G3" s="13"/>
      <c r="H3" s="85" t="s">
        <v>80</v>
      </c>
      <c r="I3" s="85"/>
      <c r="J3" s="85"/>
      <c r="K3" s="86" t="s">
        <v>81</v>
      </c>
      <c r="L3" s="13"/>
      <c r="M3" s="13"/>
      <c r="N3" s="13"/>
    </row>
    <row r="4" spans="1:14" x14ac:dyDescent="0.25">
      <c r="A4" s="87" t="s">
        <v>82</v>
      </c>
      <c r="B4" s="88"/>
      <c r="C4" s="89"/>
      <c r="D4" s="90" t="s">
        <v>83</v>
      </c>
      <c r="E4" s="91" t="s">
        <v>84</v>
      </c>
      <c r="F4" s="68"/>
      <c r="G4" s="69"/>
      <c r="H4" s="92" t="s">
        <v>82</v>
      </c>
      <c r="I4" s="93"/>
      <c r="J4" s="89"/>
      <c r="K4" s="88"/>
      <c r="L4" s="88"/>
      <c r="M4" s="88"/>
      <c r="N4" s="94"/>
    </row>
    <row r="5" spans="1:14" x14ac:dyDescent="0.25">
      <c r="A5" s="95" t="s">
        <v>85</v>
      </c>
      <c r="B5" s="96"/>
      <c r="C5" s="97"/>
      <c r="D5" s="98" t="s">
        <v>86</v>
      </c>
      <c r="E5" s="99" t="s">
        <v>87</v>
      </c>
      <c r="F5" s="100"/>
      <c r="G5" s="101" t="s">
        <v>88</v>
      </c>
      <c r="H5" s="102" t="s">
        <v>89</v>
      </c>
      <c r="I5" s="103"/>
      <c r="J5" s="97"/>
      <c r="K5" s="104"/>
      <c r="L5" s="96"/>
      <c r="M5" s="96"/>
      <c r="N5" s="105"/>
    </row>
    <row r="6" spans="1:14" x14ac:dyDescent="0.25">
      <c r="A6" s="95" t="s">
        <v>90</v>
      </c>
      <c r="B6" s="96"/>
      <c r="C6" s="106"/>
      <c r="D6" s="98"/>
      <c r="E6" s="99" t="s">
        <v>91</v>
      </c>
      <c r="F6" s="100"/>
      <c r="G6" s="101" t="s">
        <v>92</v>
      </c>
      <c r="H6" s="107" t="s">
        <v>90</v>
      </c>
      <c r="I6" s="96"/>
      <c r="J6" s="97"/>
      <c r="K6" s="108"/>
      <c r="L6" s="96"/>
      <c r="M6" s="96"/>
      <c r="N6" s="105"/>
    </row>
    <row r="7" spans="1:14" ht="15.75" thickBot="1" x14ac:dyDescent="0.3">
      <c r="A7" s="109" t="s">
        <v>93</v>
      </c>
      <c r="B7" s="19"/>
      <c r="C7" s="110"/>
      <c r="D7" s="15" t="s">
        <v>94</v>
      </c>
      <c r="E7" s="111"/>
      <c r="F7" s="19"/>
      <c r="G7" s="112"/>
      <c r="H7" s="113" t="s">
        <v>93</v>
      </c>
      <c r="I7" s="19"/>
      <c r="J7" s="110"/>
      <c r="K7" s="15"/>
      <c r="L7" s="19"/>
      <c r="M7" s="19"/>
      <c r="N7" s="114"/>
    </row>
    <row r="8" spans="1:14" ht="15.75" thickBot="1" x14ac:dyDescent="0.3">
      <c r="A8" s="115"/>
      <c r="B8" s="13"/>
      <c r="C8" s="116"/>
      <c r="D8" s="117"/>
      <c r="E8" s="118"/>
      <c r="F8" s="13"/>
      <c r="G8" s="119"/>
      <c r="H8" s="120"/>
      <c r="I8" s="13"/>
      <c r="J8" s="116"/>
      <c r="K8" s="72"/>
      <c r="L8" s="13"/>
      <c r="M8" s="13"/>
      <c r="N8" s="121"/>
    </row>
    <row r="9" spans="1:14" x14ac:dyDescent="0.25">
      <c r="A9" s="648" t="s">
        <v>95</v>
      </c>
      <c r="B9" s="645" t="s">
        <v>96</v>
      </c>
      <c r="C9" s="645" t="s">
        <v>97</v>
      </c>
      <c r="D9" s="650" t="s">
        <v>98</v>
      </c>
      <c r="E9" s="652" t="s">
        <v>99</v>
      </c>
      <c r="F9" s="653"/>
      <c r="G9" s="654"/>
      <c r="H9" s="650" t="s">
        <v>100</v>
      </c>
      <c r="I9" s="645" t="s">
        <v>101</v>
      </c>
      <c r="J9" s="645" t="s">
        <v>102</v>
      </c>
      <c r="K9" s="645" t="s">
        <v>103</v>
      </c>
      <c r="L9" s="645" t="s">
        <v>104</v>
      </c>
      <c r="M9" s="645" t="s">
        <v>105</v>
      </c>
      <c r="N9" s="643" t="s">
        <v>106</v>
      </c>
    </row>
    <row r="10" spans="1:14" ht="15" customHeight="1" thickBot="1" x14ac:dyDescent="0.3">
      <c r="A10" s="689"/>
      <c r="B10" s="687"/>
      <c r="C10" s="687"/>
      <c r="D10" s="690"/>
      <c r="E10" s="330" t="s">
        <v>107</v>
      </c>
      <c r="F10" s="331" t="s">
        <v>108</v>
      </c>
      <c r="G10" s="332" t="s">
        <v>109</v>
      </c>
      <c r="H10" s="690"/>
      <c r="I10" s="687"/>
      <c r="J10" s="687"/>
      <c r="K10" s="687"/>
      <c r="L10" s="687"/>
      <c r="M10" s="687"/>
      <c r="N10" s="688"/>
    </row>
    <row r="11" spans="1:14" ht="15" customHeight="1" thickBot="1" x14ac:dyDescent="0.3">
      <c r="A11" s="124" t="s">
        <v>316</v>
      </c>
      <c r="B11" s="125"/>
      <c r="C11" s="126"/>
      <c r="D11" s="294" t="s">
        <v>317</v>
      </c>
      <c r="E11" s="295"/>
      <c r="F11" s="296"/>
      <c r="G11" s="297"/>
      <c r="H11" s="297"/>
      <c r="I11" s="297"/>
      <c r="J11" s="298"/>
      <c r="K11" s="262"/>
      <c r="L11" s="443"/>
      <c r="M11" s="379"/>
      <c r="N11" s="441"/>
    </row>
    <row r="12" spans="1:14" ht="14.25" customHeight="1" thickBot="1" x14ac:dyDescent="0.3">
      <c r="A12" s="131"/>
      <c r="B12" s="126" t="s">
        <v>234</v>
      </c>
      <c r="C12" s="413"/>
      <c r="D12" s="439" t="s">
        <v>318</v>
      </c>
      <c r="E12" s="295"/>
      <c r="F12" s="300"/>
      <c r="G12" s="300"/>
      <c r="H12" s="300"/>
      <c r="I12" s="300"/>
      <c r="J12" s="300"/>
      <c r="K12" s="300"/>
      <c r="L12" s="300"/>
      <c r="M12" s="379"/>
      <c r="N12" s="441"/>
    </row>
    <row r="13" spans="1:14" x14ac:dyDescent="0.25">
      <c r="A13" s="367"/>
      <c r="B13" s="368"/>
      <c r="C13" s="444"/>
      <c r="D13" s="353" t="s">
        <v>201</v>
      </c>
      <c r="E13" s="348">
        <v>43096</v>
      </c>
      <c r="F13" s="338" t="s">
        <v>112</v>
      </c>
      <c r="G13" s="479" t="s">
        <v>322</v>
      </c>
      <c r="H13" s="336" t="s">
        <v>247</v>
      </c>
      <c r="I13" s="336">
        <v>1</v>
      </c>
      <c r="J13" s="353">
        <v>800000</v>
      </c>
      <c r="K13" s="353">
        <v>800000</v>
      </c>
      <c r="L13" s="324">
        <v>43098</v>
      </c>
      <c r="M13" s="336">
        <v>10</v>
      </c>
      <c r="N13" s="445" t="s">
        <v>113</v>
      </c>
    </row>
    <row r="14" spans="1:14" x14ac:dyDescent="0.25">
      <c r="A14" s="305"/>
      <c r="B14" s="133"/>
      <c r="C14" s="346"/>
      <c r="D14" s="335" t="s">
        <v>201</v>
      </c>
      <c r="E14" s="349">
        <v>43096</v>
      </c>
      <c r="F14" s="337" t="s">
        <v>112</v>
      </c>
      <c r="G14" s="480" t="s">
        <v>322</v>
      </c>
      <c r="H14" s="138" t="s">
        <v>248</v>
      </c>
      <c r="I14" s="138">
        <v>1</v>
      </c>
      <c r="J14" s="139">
        <v>800000</v>
      </c>
      <c r="K14" s="139">
        <v>800000</v>
      </c>
      <c r="L14" s="306">
        <v>43098</v>
      </c>
      <c r="M14" s="136">
        <v>10</v>
      </c>
      <c r="N14" s="148" t="s">
        <v>113</v>
      </c>
    </row>
    <row r="15" spans="1:14" x14ac:dyDescent="0.25">
      <c r="A15" s="132"/>
      <c r="B15" s="151"/>
      <c r="C15" s="345"/>
      <c r="D15" s="335" t="s">
        <v>201</v>
      </c>
      <c r="E15" s="349">
        <v>43096</v>
      </c>
      <c r="F15" s="337" t="s">
        <v>112</v>
      </c>
      <c r="G15" s="480" t="s">
        <v>322</v>
      </c>
      <c r="H15" s="138" t="s">
        <v>249</v>
      </c>
      <c r="I15" s="138">
        <v>1</v>
      </c>
      <c r="J15" s="139">
        <v>800000</v>
      </c>
      <c r="K15" s="139">
        <v>800000</v>
      </c>
      <c r="L15" s="306">
        <v>43098</v>
      </c>
      <c r="M15" s="136">
        <v>10</v>
      </c>
      <c r="N15" s="148" t="s">
        <v>113</v>
      </c>
    </row>
    <row r="16" spans="1:14" x14ac:dyDescent="0.25">
      <c r="A16" s="132"/>
      <c r="B16" s="312"/>
      <c r="C16" s="347"/>
      <c r="D16" s="335" t="s">
        <v>201</v>
      </c>
      <c r="E16" s="349">
        <v>43096</v>
      </c>
      <c r="F16" s="337" t="s">
        <v>112</v>
      </c>
      <c r="G16" s="480" t="s">
        <v>322</v>
      </c>
      <c r="H16" s="138" t="s">
        <v>250</v>
      </c>
      <c r="I16" s="138">
        <v>1</v>
      </c>
      <c r="J16" s="139">
        <v>800000</v>
      </c>
      <c r="K16" s="139">
        <v>800000</v>
      </c>
      <c r="L16" s="306">
        <v>43098</v>
      </c>
      <c r="M16" s="136">
        <v>10</v>
      </c>
      <c r="N16" s="148" t="s">
        <v>113</v>
      </c>
    </row>
    <row r="17" spans="1:14" x14ac:dyDescent="0.25">
      <c r="A17" s="147"/>
      <c r="B17" s="145"/>
      <c r="C17" s="328"/>
      <c r="D17" s="335" t="s">
        <v>201</v>
      </c>
      <c r="E17" s="349">
        <v>43096</v>
      </c>
      <c r="F17" s="337" t="s">
        <v>112</v>
      </c>
      <c r="G17" s="480" t="s">
        <v>322</v>
      </c>
      <c r="H17" s="138" t="s">
        <v>251</v>
      </c>
      <c r="I17" s="138">
        <v>1</v>
      </c>
      <c r="J17" s="139">
        <v>800000</v>
      </c>
      <c r="K17" s="139">
        <v>800000</v>
      </c>
      <c r="L17" s="306">
        <v>43098</v>
      </c>
      <c r="M17" s="136">
        <v>10</v>
      </c>
      <c r="N17" s="148" t="s">
        <v>113</v>
      </c>
    </row>
    <row r="18" spans="1:14" x14ac:dyDescent="0.25">
      <c r="A18" s="147"/>
      <c r="B18" s="145"/>
      <c r="C18" s="328"/>
      <c r="D18" s="335" t="s">
        <v>201</v>
      </c>
      <c r="E18" s="349">
        <v>43096</v>
      </c>
      <c r="F18" s="337" t="s">
        <v>112</v>
      </c>
      <c r="G18" s="480" t="s">
        <v>322</v>
      </c>
      <c r="H18" s="138" t="s">
        <v>252</v>
      </c>
      <c r="I18" s="138">
        <v>1</v>
      </c>
      <c r="J18" s="139">
        <v>800000</v>
      </c>
      <c r="K18" s="139">
        <v>800000</v>
      </c>
      <c r="L18" s="306">
        <v>43098</v>
      </c>
      <c r="M18" s="136">
        <v>10</v>
      </c>
      <c r="N18" s="148" t="s">
        <v>113</v>
      </c>
    </row>
    <row r="19" spans="1:14" x14ac:dyDescent="0.25">
      <c r="A19" s="147"/>
      <c r="B19" s="145"/>
      <c r="C19" s="328"/>
      <c r="D19" s="335" t="s">
        <v>201</v>
      </c>
      <c r="E19" s="349">
        <v>43096</v>
      </c>
      <c r="F19" s="337" t="s">
        <v>112</v>
      </c>
      <c r="G19" s="480" t="s">
        <v>322</v>
      </c>
      <c r="H19" s="138" t="s">
        <v>253</v>
      </c>
      <c r="I19" s="138">
        <v>1</v>
      </c>
      <c r="J19" s="139">
        <v>800000</v>
      </c>
      <c r="K19" s="139">
        <v>800000</v>
      </c>
      <c r="L19" s="306">
        <v>43098</v>
      </c>
      <c r="M19" s="136">
        <v>10</v>
      </c>
      <c r="N19" s="148" t="s">
        <v>113</v>
      </c>
    </row>
    <row r="20" spans="1:14" x14ac:dyDescent="0.25">
      <c r="A20" s="132"/>
      <c r="B20" s="151"/>
      <c r="C20" s="345"/>
      <c r="D20" s="335" t="s">
        <v>201</v>
      </c>
      <c r="E20" s="349">
        <v>43096</v>
      </c>
      <c r="F20" s="337" t="s">
        <v>112</v>
      </c>
      <c r="G20" s="480" t="s">
        <v>322</v>
      </c>
      <c r="H20" s="138" t="s">
        <v>254</v>
      </c>
      <c r="I20" s="269">
        <v>1</v>
      </c>
      <c r="J20" s="139">
        <v>800000</v>
      </c>
      <c r="K20" s="139">
        <v>800000</v>
      </c>
      <c r="L20" s="306">
        <v>43098</v>
      </c>
      <c r="M20" s="136">
        <v>10</v>
      </c>
      <c r="N20" s="141" t="s">
        <v>113</v>
      </c>
    </row>
    <row r="21" spans="1:14" x14ac:dyDescent="0.25">
      <c r="A21" s="132"/>
      <c r="B21" s="133"/>
      <c r="C21" s="346"/>
      <c r="D21" s="335" t="s">
        <v>201</v>
      </c>
      <c r="E21" s="349">
        <v>43096</v>
      </c>
      <c r="F21" s="337" t="s">
        <v>112</v>
      </c>
      <c r="G21" s="480" t="s">
        <v>322</v>
      </c>
      <c r="H21" s="138" t="s">
        <v>255</v>
      </c>
      <c r="I21" s="269">
        <v>1</v>
      </c>
      <c r="J21" s="139">
        <v>800000</v>
      </c>
      <c r="K21" s="139">
        <v>800000</v>
      </c>
      <c r="L21" s="306">
        <v>43098</v>
      </c>
      <c r="M21" s="136">
        <v>10</v>
      </c>
      <c r="N21" s="148" t="s">
        <v>113</v>
      </c>
    </row>
    <row r="22" spans="1:14" x14ac:dyDescent="0.25">
      <c r="A22" s="327"/>
      <c r="B22" s="151"/>
      <c r="C22" s="345"/>
      <c r="D22" s="335" t="s">
        <v>201</v>
      </c>
      <c r="E22" s="349">
        <v>43096</v>
      </c>
      <c r="F22" s="337" t="s">
        <v>112</v>
      </c>
      <c r="G22" s="480" t="s">
        <v>322</v>
      </c>
      <c r="H22" s="138" t="s">
        <v>256</v>
      </c>
      <c r="I22" s="269">
        <v>1</v>
      </c>
      <c r="J22" s="139">
        <v>800000</v>
      </c>
      <c r="K22" s="139">
        <v>800000</v>
      </c>
      <c r="L22" s="306">
        <v>43098</v>
      </c>
      <c r="M22" s="136">
        <v>10</v>
      </c>
      <c r="N22" s="148" t="s">
        <v>113</v>
      </c>
    </row>
    <row r="23" spans="1:14" x14ac:dyDescent="0.25">
      <c r="A23" s="327"/>
      <c r="B23" s="151"/>
      <c r="C23" s="345"/>
      <c r="D23" s="335" t="s">
        <v>202</v>
      </c>
      <c r="E23" s="349">
        <v>43096</v>
      </c>
      <c r="F23" s="337" t="s">
        <v>112</v>
      </c>
      <c r="G23" s="480" t="s">
        <v>322</v>
      </c>
      <c r="H23" s="138" t="s">
        <v>257</v>
      </c>
      <c r="I23" s="269">
        <v>1</v>
      </c>
      <c r="J23" s="139">
        <v>1000000</v>
      </c>
      <c r="K23" s="139">
        <v>1000000</v>
      </c>
      <c r="L23" s="306">
        <v>43098</v>
      </c>
      <c r="M23" s="136">
        <v>10</v>
      </c>
      <c r="N23" s="148" t="s">
        <v>113</v>
      </c>
    </row>
    <row r="24" spans="1:14" x14ac:dyDescent="0.25">
      <c r="A24" s="327"/>
      <c r="B24" s="151"/>
      <c r="C24" s="345"/>
      <c r="D24" s="335" t="s">
        <v>202</v>
      </c>
      <c r="E24" s="349">
        <v>43096</v>
      </c>
      <c r="F24" s="337" t="s">
        <v>112</v>
      </c>
      <c r="G24" s="480" t="s">
        <v>322</v>
      </c>
      <c r="H24" s="138" t="s">
        <v>258</v>
      </c>
      <c r="I24" s="269">
        <v>1</v>
      </c>
      <c r="J24" s="139">
        <v>1000000</v>
      </c>
      <c r="K24" s="139">
        <v>1000000</v>
      </c>
      <c r="L24" s="306">
        <v>43098</v>
      </c>
      <c r="M24" s="136">
        <v>10</v>
      </c>
      <c r="N24" s="148" t="s">
        <v>113</v>
      </c>
    </row>
    <row r="25" spans="1:14" x14ac:dyDescent="0.25">
      <c r="A25" s="327"/>
      <c r="B25" s="151"/>
      <c r="C25" s="345"/>
      <c r="D25" s="335" t="s">
        <v>202</v>
      </c>
      <c r="E25" s="349">
        <v>43096</v>
      </c>
      <c r="F25" s="337" t="s">
        <v>112</v>
      </c>
      <c r="G25" s="480" t="s">
        <v>322</v>
      </c>
      <c r="H25" s="138" t="s">
        <v>259</v>
      </c>
      <c r="I25" s="269">
        <v>1</v>
      </c>
      <c r="J25" s="139">
        <v>1000000</v>
      </c>
      <c r="K25" s="139">
        <v>1000000</v>
      </c>
      <c r="L25" s="306">
        <v>43098</v>
      </c>
      <c r="M25" s="136">
        <v>10</v>
      </c>
      <c r="N25" s="148" t="s">
        <v>113</v>
      </c>
    </row>
    <row r="26" spans="1:14" x14ac:dyDescent="0.25">
      <c r="A26" s="132"/>
      <c r="B26" s="312"/>
      <c r="C26" s="347"/>
      <c r="D26" s="335" t="s">
        <v>202</v>
      </c>
      <c r="E26" s="349">
        <v>43096</v>
      </c>
      <c r="F26" s="337" t="s">
        <v>112</v>
      </c>
      <c r="G26" s="480" t="s">
        <v>322</v>
      </c>
      <c r="H26" s="138" t="s">
        <v>260</v>
      </c>
      <c r="I26" s="274">
        <v>1</v>
      </c>
      <c r="J26" s="139">
        <v>1000000</v>
      </c>
      <c r="K26" s="139">
        <v>1000000</v>
      </c>
      <c r="L26" s="306">
        <v>43098</v>
      </c>
      <c r="M26" s="136">
        <v>10</v>
      </c>
      <c r="N26" s="148" t="s">
        <v>113</v>
      </c>
    </row>
    <row r="27" spans="1:14" x14ac:dyDescent="0.25">
      <c r="A27" s="132"/>
      <c r="B27" s="145"/>
      <c r="C27" s="328"/>
      <c r="D27" s="335" t="s">
        <v>202</v>
      </c>
      <c r="E27" s="349">
        <v>43096</v>
      </c>
      <c r="F27" s="337" t="s">
        <v>112</v>
      </c>
      <c r="G27" s="480" t="s">
        <v>322</v>
      </c>
      <c r="H27" s="138" t="s">
        <v>261</v>
      </c>
      <c r="I27" s="272">
        <v>1</v>
      </c>
      <c r="J27" s="139">
        <v>1000000</v>
      </c>
      <c r="K27" s="139">
        <v>1000000</v>
      </c>
      <c r="L27" s="306">
        <v>43098</v>
      </c>
      <c r="M27" s="136">
        <v>10</v>
      </c>
      <c r="N27" s="148" t="s">
        <v>113</v>
      </c>
    </row>
    <row r="28" spans="1:14" ht="15.75" thickBot="1" x14ac:dyDescent="0.3">
      <c r="A28" s="156"/>
      <c r="B28" s="282"/>
      <c r="C28" s="351"/>
      <c r="D28" s="157"/>
      <c r="E28" s="472">
        <v>43096</v>
      </c>
      <c r="F28" s="359" t="s">
        <v>112</v>
      </c>
      <c r="G28" s="481" t="s">
        <v>322</v>
      </c>
      <c r="H28" s="159"/>
      <c r="I28" s="159"/>
      <c r="J28" s="161"/>
      <c r="K28" s="161"/>
      <c r="L28" s="158"/>
      <c r="M28" s="341"/>
      <c r="N28" s="163"/>
    </row>
    <row r="29" spans="1:14" ht="15.75" thickBot="1" x14ac:dyDescent="0.3">
      <c r="A29" s="164"/>
      <c r="B29" s="165"/>
      <c r="C29" s="165"/>
      <c r="D29" s="360" t="s">
        <v>114</v>
      </c>
      <c r="E29" s="165"/>
      <c r="F29" s="165"/>
      <c r="G29" s="165"/>
      <c r="H29" s="165"/>
      <c r="I29" s="165"/>
      <c r="J29" s="166" t="s">
        <v>80</v>
      </c>
      <c r="K29" s="329">
        <f>SUM(K13:K28)</f>
        <v>13000000</v>
      </c>
      <c r="L29" s="165"/>
      <c r="M29" s="165"/>
      <c r="N29" s="167"/>
    </row>
    <row r="32" spans="1:14" x14ac:dyDescent="0.25">
      <c r="A32" s="177"/>
      <c r="B32" s="177"/>
      <c r="C32" s="177"/>
      <c r="E32" s="177"/>
      <c r="F32" s="177"/>
      <c r="G32" s="177"/>
      <c r="K32" s="177"/>
      <c r="L32" s="177"/>
      <c r="M32" s="177"/>
    </row>
    <row r="33" spans="1:14" x14ac:dyDescent="0.25">
      <c r="A33" s="168" t="s">
        <v>115</v>
      </c>
      <c r="B33" s="168"/>
      <c r="C33" s="168"/>
      <c r="D33" s="169"/>
      <c r="E33" s="169" t="s">
        <v>116</v>
      </c>
      <c r="F33" s="170"/>
      <c r="G33" s="170"/>
      <c r="H33" s="170"/>
      <c r="I33" s="170" t="s">
        <v>117</v>
      </c>
      <c r="J33" s="170"/>
      <c r="K33" s="169" t="s">
        <v>118</v>
      </c>
      <c r="L33" s="169"/>
      <c r="M33" s="170"/>
      <c r="N33" s="171"/>
    </row>
    <row r="34" spans="1:14" x14ac:dyDescent="0.25">
      <c r="A34" s="168" t="s">
        <v>119</v>
      </c>
      <c r="B34" s="168"/>
      <c r="C34" s="168"/>
      <c r="D34" s="169"/>
      <c r="E34" s="169" t="s">
        <v>181</v>
      </c>
      <c r="F34" s="170"/>
      <c r="G34" s="170"/>
      <c r="H34" s="170"/>
      <c r="I34" s="172"/>
      <c r="J34" s="172"/>
      <c r="K34" s="169" t="s">
        <v>121</v>
      </c>
      <c r="L34" s="170"/>
      <c r="M34" s="170"/>
      <c r="N34" s="171"/>
    </row>
    <row r="35" spans="1:14" ht="18" x14ac:dyDescent="0.25">
      <c r="A35" s="647" t="s">
        <v>76</v>
      </c>
      <c r="B35" s="647"/>
      <c r="C35" s="647"/>
      <c r="D35" s="647"/>
      <c r="E35" s="647"/>
      <c r="F35" s="647"/>
      <c r="G35" s="647"/>
      <c r="H35" s="647"/>
      <c r="I35" s="647"/>
      <c r="J35" s="647"/>
      <c r="K35" s="647"/>
      <c r="L35" s="647"/>
      <c r="M35" s="647"/>
      <c r="N35" s="647"/>
    </row>
    <row r="36" spans="1:1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83" t="s">
        <v>197</v>
      </c>
      <c r="N36" s="1"/>
    </row>
    <row r="37" spans="1:14" ht="15.75" thickBot="1" x14ac:dyDescent="0.3">
      <c r="A37" s="59" t="s">
        <v>78</v>
      </c>
      <c r="B37" s="84"/>
      <c r="C37" s="85"/>
      <c r="D37" s="13" t="s">
        <v>79</v>
      </c>
      <c r="E37" s="13" t="s">
        <v>80</v>
      </c>
      <c r="F37" s="13"/>
      <c r="G37" s="13"/>
      <c r="H37" s="85" t="s">
        <v>80</v>
      </c>
      <c r="I37" s="85"/>
      <c r="J37" s="85"/>
      <c r="K37" s="86" t="s">
        <v>81</v>
      </c>
      <c r="L37" s="13"/>
      <c r="M37" s="13"/>
      <c r="N37" s="13"/>
    </row>
    <row r="38" spans="1:14" x14ac:dyDescent="0.25">
      <c r="A38" s="87" t="s">
        <v>82</v>
      </c>
      <c r="B38" s="88"/>
      <c r="C38" s="89"/>
      <c r="D38" s="90" t="s">
        <v>83</v>
      </c>
      <c r="E38" s="91" t="s">
        <v>84</v>
      </c>
      <c r="F38" s="68"/>
      <c r="G38" s="69"/>
      <c r="H38" s="92" t="s">
        <v>82</v>
      </c>
      <c r="I38" s="93"/>
      <c r="J38" s="89"/>
      <c r="K38" s="88"/>
      <c r="L38" s="88"/>
      <c r="M38" s="88"/>
      <c r="N38" s="94"/>
    </row>
    <row r="39" spans="1:14" x14ac:dyDescent="0.25">
      <c r="A39" s="95" t="s">
        <v>85</v>
      </c>
      <c r="B39" s="96"/>
      <c r="C39" s="97"/>
      <c r="D39" s="98" t="s">
        <v>86</v>
      </c>
      <c r="E39" s="99" t="s">
        <v>87</v>
      </c>
      <c r="F39" s="100"/>
      <c r="G39" s="101" t="s">
        <v>88</v>
      </c>
      <c r="H39" s="102" t="s">
        <v>89</v>
      </c>
      <c r="I39" s="103"/>
      <c r="J39" s="97"/>
      <c r="K39" s="104"/>
      <c r="L39" s="96"/>
      <c r="M39" s="96"/>
      <c r="N39" s="105"/>
    </row>
    <row r="40" spans="1:14" x14ac:dyDescent="0.25">
      <c r="A40" s="95" t="s">
        <v>90</v>
      </c>
      <c r="B40" s="96"/>
      <c r="C40" s="106"/>
      <c r="D40" s="98"/>
      <c r="E40" s="99" t="s">
        <v>91</v>
      </c>
      <c r="F40" s="100"/>
      <c r="G40" s="101" t="s">
        <v>92</v>
      </c>
      <c r="H40" s="107" t="s">
        <v>90</v>
      </c>
      <c r="I40" s="96"/>
      <c r="J40" s="97"/>
      <c r="K40" s="108"/>
      <c r="L40" s="96"/>
      <c r="M40" s="96"/>
      <c r="N40" s="105"/>
    </row>
    <row r="41" spans="1:14" ht="15.75" thickBot="1" x14ac:dyDescent="0.3">
      <c r="A41" s="109" t="s">
        <v>93</v>
      </c>
      <c r="B41" s="19"/>
      <c r="C41" s="110"/>
      <c r="D41" s="15" t="s">
        <v>94</v>
      </c>
      <c r="E41" s="111"/>
      <c r="F41" s="19"/>
      <c r="G41" s="112"/>
      <c r="H41" s="113" t="s">
        <v>93</v>
      </c>
      <c r="I41" s="19"/>
      <c r="J41" s="110"/>
      <c r="K41" s="15"/>
      <c r="L41" s="19"/>
      <c r="M41" s="19"/>
      <c r="N41" s="114"/>
    </row>
    <row r="42" spans="1:14" ht="15.75" thickBot="1" x14ac:dyDescent="0.3">
      <c r="A42" s="115"/>
      <c r="B42" s="13"/>
      <c r="C42" s="116"/>
      <c r="D42" s="117"/>
      <c r="E42" s="118"/>
      <c r="F42" s="13"/>
      <c r="G42" s="119"/>
      <c r="H42" s="120"/>
      <c r="I42" s="13"/>
      <c r="J42" s="116"/>
      <c r="K42" s="72"/>
      <c r="L42" s="13"/>
      <c r="M42" s="13"/>
      <c r="N42" s="121"/>
    </row>
    <row r="43" spans="1:14" x14ac:dyDescent="0.25">
      <c r="A43" s="648" t="s">
        <v>95</v>
      </c>
      <c r="B43" s="645" t="s">
        <v>96</v>
      </c>
      <c r="C43" s="645" t="s">
        <v>97</v>
      </c>
      <c r="D43" s="650" t="s">
        <v>98</v>
      </c>
      <c r="E43" s="652" t="s">
        <v>99</v>
      </c>
      <c r="F43" s="653"/>
      <c r="G43" s="654"/>
      <c r="H43" s="650" t="s">
        <v>100</v>
      </c>
      <c r="I43" s="645" t="s">
        <v>101</v>
      </c>
      <c r="J43" s="645" t="s">
        <v>102</v>
      </c>
      <c r="K43" s="645" t="s">
        <v>103</v>
      </c>
      <c r="L43" s="645" t="s">
        <v>104</v>
      </c>
      <c r="M43" s="645" t="s">
        <v>105</v>
      </c>
      <c r="N43" s="643" t="s">
        <v>106</v>
      </c>
    </row>
    <row r="44" spans="1:14" ht="15.75" thickBot="1" x14ac:dyDescent="0.3">
      <c r="A44" s="689"/>
      <c r="B44" s="687"/>
      <c r="C44" s="687"/>
      <c r="D44" s="690"/>
      <c r="E44" s="330" t="s">
        <v>107</v>
      </c>
      <c r="F44" s="331" t="s">
        <v>108</v>
      </c>
      <c r="G44" s="332" t="s">
        <v>109</v>
      </c>
      <c r="H44" s="690"/>
      <c r="I44" s="687"/>
      <c r="J44" s="687"/>
      <c r="K44" s="687"/>
      <c r="L44" s="687"/>
      <c r="M44" s="687"/>
      <c r="N44" s="688"/>
    </row>
    <row r="45" spans="1:14" ht="15" customHeight="1" thickBot="1" x14ac:dyDescent="0.3">
      <c r="A45" s="124" t="s">
        <v>316</v>
      </c>
      <c r="B45" s="125"/>
      <c r="C45" s="126"/>
      <c r="D45" s="294" t="s">
        <v>317</v>
      </c>
      <c r="E45" s="295"/>
      <c r="F45" s="296"/>
      <c r="G45" s="297"/>
      <c r="H45" s="297"/>
      <c r="I45" s="297"/>
      <c r="J45" s="298"/>
      <c r="K45" s="262"/>
      <c r="L45" s="443"/>
      <c r="M45" s="379"/>
      <c r="N45" s="441"/>
    </row>
    <row r="46" spans="1:14" ht="14.25" customHeight="1" thickBot="1" x14ac:dyDescent="0.3">
      <c r="A46" s="131"/>
      <c r="B46" s="126" t="s">
        <v>234</v>
      </c>
      <c r="C46" s="413"/>
      <c r="D46" s="439" t="s">
        <v>318</v>
      </c>
      <c r="E46" s="295"/>
      <c r="F46" s="300"/>
      <c r="G46" s="300"/>
      <c r="H46" s="300"/>
      <c r="I46" s="300"/>
      <c r="J46" s="300"/>
      <c r="K46" s="300"/>
      <c r="L46" s="300"/>
      <c r="M46" s="379"/>
      <c r="N46" s="441"/>
    </row>
    <row r="47" spans="1:14" x14ac:dyDescent="0.25">
      <c r="A47" s="132"/>
      <c r="B47" s="151"/>
      <c r="C47" s="345"/>
      <c r="D47" s="344" t="s">
        <v>203</v>
      </c>
      <c r="E47" s="348">
        <v>43096</v>
      </c>
      <c r="F47" s="338" t="s">
        <v>112</v>
      </c>
      <c r="G47" s="479" t="s">
        <v>322</v>
      </c>
      <c r="H47" s="136" t="s">
        <v>262</v>
      </c>
      <c r="I47" s="136">
        <v>1</v>
      </c>
      <c r="J47" s="350">
        <v>1300000</v>
      </c>
      <c r="K47" s="350">
        <v>1300000</v>
      </c>
      <c r="L47" s="324">
        <v>43098</v>
      </c>
      <c r="M47" s="136">
        <v>10</v>
      </c>
      <c r="N47" s="141" t="s">
        <v>113</v>
      </c>
    </row>
    <row r="48" spans="1:14" x14ac:dyDescent="0.25">
      <c r="A48" s="305"/>
      <c r="B48" s="133"/>
      <c r="C48" s="346"/>
      <c r="D48" s="335" t="s">
        <v>203</v>
      </c>
      <c r="E48" s="349">
        <v>43096</v>
      </c>
      <c r="F48" s="337" t="s">
        <v>112</v>
      </c>
      <c r="G48" s="480" t="s">
        <v>322</v>
      </c>
      <c r="H48" s="138" t="s">
        <v>263</v>
      </c>
      <c r="I48" s="138">
        <v>1</v>
      </c>
      <c r="J48" s="354">
        <v>1300000</v>
      </c>
      <c r="K48" s="354">
        <v>1300000</v>
      </c>
      <c r="L48" s="306">
        <v>43098</v>
      </c>
      <c r="M48" s="136">
        <v>10</v>
      </c>
      <c r="N48" s="148" t="s">
        <v>113</v>
      </c>
    </row>
    <row r="49" spans="1:14" x14ac:dyDescent="0.25">
      <c r="A49" s="132"/>
      <c r="B49" s="151"/>
      <c r="C49" s="345"/>
      <c r="D49" s="344" t="s">
        <v>203</v>
      </c>
      <c r="E49" s="349">
        <v>43096</v>
      </c>
      <c r="F49" s="337" t="s">
        <v>112</v>
      </c>
      <c r="G49" s="480" t="s">
        <v>322</v>
      </c>
      <c r="H49" s="138" t="s">
        <v>264</v>
      </c>
      <c r="I49" s="138">
        <v>1</v>
      </c>
      <c r="J49" s="354">
        <v>1300000</v>
      </c>
      <c r="K49" s="354">
        <v>1300000</v>
      </c>
      <c r="L49" s="306">
        <v>43098</v>
      </c>
      <c r="M49" s="136">
        <v>10</v>
      </c>
      <c r="N49" s="148" t="s">
        <v>113</v>
      </c>
    </row>
    <row r="50" spans="1:14" x14ac:dyDescent="0.25">
      <c r="A50" s="132"/>
      <c r="B50" s="312"/>
      <c r="C50" s="347"/>
      <c r="D50" s="335" t="s">
        <v>204</v>
      </c>
      <c r="E50" s="349">
        <v>43096</v>
      </c>
      <c r="F50" s="337" t="s">
        <v>112</v>
      </c>
      <c r="G50" s="480" t="s">
        <v>322</v>
      </c>
      <c r="H50" s="138" t="s">
        <v>265</v>
      </c>
      <c r="I50" s="138">
        <v>1</v>
      </c>
      <c r="J50" s="139">
        <v>800000</v>
      </c>
      <c r="K50" s="139">
        <v>800000</v>
      </c>
      <c r="L50" s="306">
        <v>43098</v>
      </c>
      <c r="M50" s="136">
        <v>10</v>
      </c>
      <c r="N50" s="148" t="s">
        <v>113</v>
      </c>
    </row>
    <row r="51" spans="1:14" x14ac:dyDescent="0.25">
      <c r="A51" s="144"/>
      <c r="B51" s="145"/>
      <c r="C51" s="328"/>
      <c r="D51" s="335" t="s">
        <v>205</v>
      </c>
      <c r="E51" s="349">
        <v>43096</v>
      </c>
      <c r="F51" s="337" t="s">
        <v>112</v>
      </c>
      <c r="G51" s="480" t="s">
        <v>322</v>
      </c>
      <c r="H51" s="138" t="s">
        <v>266</v>
      </c>
      <c r="I51" s="138">
        <v>1</v>
      </c>
      <c r="J51" s="139">
        <v>950000</v>
      </c>
      <c r="K51" s="139">
        <v>950000</v>
      </c>
      <c r="L51" s="306">
        <v>43098</v>
      </c>
      <c r="M51" s="136">
        <v>10</v>
      </c>
      <c r="N51" s="148" t="s">
        <v>113</v>
      </c>
    </row>
    <row r="52" spans="1:14" x14ac:dyDescent="0.25">
      <c r="A52" s="144"/>
      <c r="B52" s="145"/>
      <c r="C52" s="328"/>
      <c r="D52" s="335" t="s">
        <v>205</v>
      </c>
      <c r="E52" s="349">
        <v>43096</v>
      </c>
      <c r="F52" s="337" t="s">
        <v>112</v>
      </c>
      <c r="G52" s="480" t="s">
        <v>322</v>
      </c>
      <c r="H52" s="138" t="s">
        <v>267</v>
      </c>
      <c r="I52" s="138">
        <v>1</v>
      </c>
      <c r="J52" s="139">
        <v>950000</v>
      </c>
      <c r="K52" s="139">
        <v>950000</v>
      </c>
      <c r="L52" s="306">
        <v>43098</v>
      </c>
      <c r="M52" s="136">
        <v>10</v>
      </c>
      <c r="N52" s="148" t="s">
        <v>113</v>
      </c>
    </row>
    <row r="53" spans="1:14" x14ac:dyDescent="0.25">
      <c r="A53" s="144"/>
      <c r="B53" s="145"/>
      <c r="C53" s="328"/>
      <c r="D53" s="335" t="s">
        <v>205</v>
      </c>
      <c r="E53" s="349">
        <v>43096</v>
      </c>
      <c r="F53" s="337" t="s">
        <v>112</v>
      </c>
      <c r="G53" s="480" t="s">
        <v>322</v>
      </c>
      <c r="H53" s="138" t="s">
        <v>268</v>
      </c>
      <c r="I53" s="138">
        <v>1</v>
      </c>
      <c r="J53" s="139">
        <v>950000</v>
      </c>
      <c r="K53" s="139">
        <v>950000</v>
      </c>
      <c r="L53" s="306">
        <v>43098</v>
      </c>
      <c r="M53" s="136">
        <v>10</v>
      </c>
      <c r="N53" s="148" t="s">
        <v>113</v>
      </c>
    </row>
    <row r="54" spans="1:14" x14ac:dyDescent="0.25">
      <c r="A54" s="132"/>
      <c r="B54" s="151"/>
      <c r="C54" s="345"/>
      <c r="D54" s="335" t="s">
        <v>205</v>
      </c>
      <c r="E54" s="349">
        <v>43096</v>
      </c>
      <c r="F54" s="337" t="s">
        <v>112</v>
      </c>
      <c r="G54" s="480" t="s">
        <v>322</v>
      </c>
      <c r="H54" s="138" t="s">
        <v>269</v>
      </c>
      <c r="I54" s="269">
        <v>1</v>
      </c>
      <c r="J54" s="139">
        <v>950000</v>
      </c>
      <c r="K54" s="139">
        <v>950000</v>
      </c>
      <c r="L54" s="306">
        <v>43098</v>
      </c>
      <c r="M54" s="136">
        <v>10</v>
      </c>
      <c r="N54" s="141" t="s">
        <v>113</v>
      </c>
    </row>
    <row r="55" spans="1:14" x14ac:dyDescent="0.25">
      <c r="A55" s="132"/>
      <c r="B55" s="133"/>
      <c r="C55" s="346"/>
      <c r="D55" s="335" t="s">
        <v>205</v>
      </c>
      <c r="E55" s="349">
        <v>43096</v>
      </c>
      <c r="F55" s="337" t="s">
        <v>112</v>
      </c>
      <c r="G55" s="480" t="s">
        <v>322</v>
      </c>
      <c r="H55" s="138" t="s">
        <v>270</v>
      </c>
      <c r="I55" s="269">
        <v>1</v>
      </c>
      <c r="J55" s="139">
        <v>950000</v>
      </c>
      <c r="K55" s="139">
        <v>950000</v>
      </c>
      <c r="L55" s="306">
        <v>43098</v>
      </c>
      <c r="M55" s="136">
        <v>10</v>
      </c>
      <c r="N55" s="148" t="s">
        <v>113</v>
      </c>
    </row>
    <row r="56" spans="1:14" x14ac:dyDescent="0.25">
      <c r="A56" s="327"/>
      <c r="B56" s="151"/>
      <c r="C56" s="345"/>
      <c r="D56" s="335" t="s">
        <v>205</v>
      </c>
      <c r="E56" s="349">
        <v>43096</v>
      </c>
      <c r="F56" s="337" t="s">
        <v>112</v>
      </c>
      <c r="G56" s="480" t="s">
        <v>322</v>
      </c>
      <c r="H56" s="138" t="s">
        <v>271</v>
      </c>
      <c r="I56" s="269">
        <v>1</v>
      </c>
      <c r="J56" s="139">
        <v>950000</v>
      </c>
      <c r="K56" s="139">
        <v>950000</v>
      </c>
      <c r="L56" s="306">
        <v>43098</v>
      </c>
      <c r="M56" s="136">
        <v>10</v>
      </c>
      <c r="N56" s="148" t="s">
        <v>113</v>
      </c>
    </row>
    <row r="57" spans="1:14" x14ac:dyDescent="0.25">
      <c r="A57" s="327"/>
      <c r="B57" s="151"/>
      <c r="C57" s="345"/>
      <c r="D57" s="335" t="s">
        <v>205</v>
      </c>
      <c r="E57" s="349">
        <v>43096</v>
      </c>
      <c r="F57" s="337" t="s">
        <v>112</v>
      </c>
      <c r="G57" s="480" t="s">
        <v>322</v>
      </c>
      <c r="H57" s="138" t="s">
        <v>272</v>
      </c>
      <c r="I57" s="269">
        <v>1</v>
      </c>
      <c r="J57" s="139">
        <v>950000</v>
      </c>
      <c r="K57" s="139">
        <v>950000</v>
      </c>
      <c r="L57" s="306">
        <v>43098</v>
      </c>
      <c r="M57" s="136">
        <v>10</v>
      </c>
      <c r="N57" s="148" t="s">
        <v>113</v>
      </c>
    </row>
    <row r="58" spans="1:14" x14ac:dyDescent="0.25">
      <c r="A58" s="327"/>
      <c r="B58" s="151"/>
      <c r="C58" s="345"/>
      <c r="D58" s="335" t="s">
        <v>205</v>
      </c>
      <c r="E58" s="349">
        <v>43096</v>
      </c>
      <c r="F58" s="337" t="s">
        <v>112</v>
      </c>
      <c r="G58" s="480" t="s">
        <v>322</v>
      </c>
      <c r="H58" s="138" t="s">
        <v>273</v>
      </c>
      <c r="I58" s="269">
        <v>1</v>
      </c>
      <c r="J58" s="139">
        <v>950000</v>
      </c>
      <c r="K58" s="139">
        <v>950000</v>
      </c>
      <c r="L58" s="306">
        <v>43098</v>
      </c>
      <c r="M58" s="136">
        <v>10</v>
      </c>
      <c r="N58" s="148" t="s">
        <v>113</v>
      </c>
    </row>
    <row r="59" spans="1:14" x14ac:dyDescent="0.25">
      <c r="A59" s="327"/>
      <c r="B59" s="151"/>
      <c r="C59" s="345"/>
      <c r="D59" s="335" t="s">
        <v>205</v>
      </c>
      <c r="E59" s="349">
        <v>43096</v>
      </c>
      <c r="F59" s="337" t="s">
        <v>112</v>
      </c>
      <c r="G59" s="480" t="s">
        <v>322</v>
      </c>
      <c r="H59" s="138" t="s">
        <v>274</v>
      </c>
      <c r="I59" s="269">
        <v>1</v>
      </c>
      <c r="J59" s="139">
        <v>950000</v>
      </c>
      <c r="K59" s="139">
        <v>950000</v>
      </c>
      <c r="L59" s="306">
        <v>43098</v>
      </c>
      <c r="M59" s="136">
        <v>10</v>
      </c>
      <c r="N59" s="148" t="s">
        <v>113</v>
      </c>
    </row>
    <row r="60" spans="1:14" x14ac:dyDescent="0.25">
      <c r="A60" s="132"/>
      <c r="B60" s="312"/>
      <c r="C60" s="347"/>
      <c r="D60" s="335" t="s">
        <v>205</v>
      </c>
      <c r="E60" s="349">
        <v>43096</v>
      </c>
      <c r="F60" s="337" t="s">
        <v>112</v>
      </c>
      <c r="G60" s="480" t="s">
        <v>322</v>
      </c>
      <c r="H60" s="138" t="s">
        <v>275</v>
      </c>
      <c r="I60" s="274">
        <v>1</v>
      </c>
      <c r="J60" s="139">
        <v>950000</v>
      </c>
      <c r="K60" s="139">
        <v>950000</v>
      </c>
      <c r="L60" s="306">
        <v>43098</v>
      </c>
      <c r="M60" s="136">
        <v>10</v>
      </c>
      <c r="N60" s="148" t="s">
        <v>113</v>
      </c>
    </row>
    <row r="61" spans="1:14" x14ac:dyDescent="0.25">
      <c r="A61" s="132"/>
      <c r="B61" s="145"/>
      <c r="C61" s="328"/>
      <c r="D61" s="335" t="s">
        <v>205</v>
      </c>
      <c r="E61" s="349">
        <v>43096</v>
      </c>
      <c r="F61" s="337" t="s">
        <v>112</v>
      </c>
      <c r="G61" s="480" t="s">
        <v>322</v>
      </c>
      <c r="H61" s="138" t="s">
        <v>276</v>
      </c>
      <c r="I61" s="272">
        <v>1</v>
      </c>
      <c r="J61" s="139">
        <v>950000</v>
      </c>
      <c r="K61" s="139">
        <v>950000</v>
      </c>
      <c r="L61" s="306">
        <v>43098</v>
      </c>
      <c r="M61" s="136">
        <v>10</v>
      </c>
      <c r="N61" s="148" t="s">
        <v>113</v>
      </c>
    </row>
    <row r="62" spans="1:14" ht="15.75" thickBot="1" x14ac:dyDescent="0.3">
      <c r="A62" s="429"/>
      <c r="B62" s="409"/>
      <c r="C62" s="436"/>
      <c r="D62" s="337" t="s">
        <v>205</v>
      </c>
      <c r="E62" s="349">
        <v>43096</v>
      </c>
      <c r="F62" s="337" t="s">
        <v>112</v>
      </c>
      <c r="G62" s="480" t="s">
        <v>322</v>
      </c>
      <c r="H62" s="319" t="s">
        <v>277</v>
      </c>
      <c r="I62" s="272">
        <v>1</v>
      </c>
      <c r="J62" s="430">
        <v>950000</v>
      </c>
      <c r="K62" s="320">
        <v>950000</v>
      </c>
      <c r="L62" s="306">
        <v>43098</v>
      </c>
      <c r="M62" s="136">
        <v>10</v>
      </c>
      <c r="N62" s="148" t="s">
        <v>113</v>
      </c>
    </row>
    <row r="63" spans="1:14" ht="15.75" thickBot="1" x14ac:dyDescent="0.3">
      <c r="A63" s="433"/>
      <c r="B63" s="434"/>
      <c r="C63" s="434"/>
      <c r="D63" s="360" t="s">
        <v>114</v>
      </c>
      <c r="E63" s="434"/>
      <c r="F63" s="434"/>
      <c r="G63" s="434"/>
      <c r="H63" s="434"/>
      <c r="I63" s="434"/>
      <c r="J63" s="437" t="s">
        <v>80</v>
      </c>
      <c r="K63" s="329">
        <f>+K29+K47+K48+K49+K50+K51+K52+K53+K54+K55+K56+K57+K58+K59+K60+K61+K62</f>
        <v>29100000</v>
      </c>
      <c r="L63" s="434"/>
      <c r="M63" s="434"/>
      <c r="N63" s="438"/>
    </row>
    <row r="66" spans="1:14" x14ac:dyDescent="0.25">
      <c r="A66" s="177"/>
      <c r="B66" s="177"/>
      <c r="C66" s="177"/>
      <c r="E66" s="177"/>
      <c r="F66" s="177"/>
      <c r="G66" s="177"/>
      <c r="K66" s="177"/>
      <c r="L66" s="177"/>
      <c r="M66" s="177"/>
    </row>
    <row r="67" spans="1:14" x14ac:dyDescent="0.25">
      <c r="A67" s="168" t="s">
        <v>115</v>
      </c>
      <c r="B67" s="168"/>
      <c r="C67" s="168"/>
      <c r="D67" s="169"/>
      <c r="E67" s="169" t="s">
        <v>116</v>
      </c>
      <c r="F67" s="170"/>
      <c r="G67" s="170"/>
      <c r="H67" s="170"/>
      <c r="I67" s="170" t="s">
        <v>117</v>
      </c>
      <c r="J67" s="170"/>
      <c r="K67" s="169" t="s">
        <v>118</v>
      </c>
      <c r="L67" s="169"/>
      <c r="M67" s="170"/>
      <c r="N67" s="171"/>
    </row>
    <row r="68" spans="1:14" x14ac:dyDescent="0.25">
      <c r="A68" s="168" t="s">
        <v>119</v>
      </c>
      <c r="B68" s="168"/>
      <c r="C68" s="168"/>
      <c r="D68" s="169"/>
      <c r="E68" s="169" t="s">
        <v>181</v>
      </c>
      <c r="F68" s="170"/>
      <c r="G68" s="170"/>
      <c r="H68" s="170"/>
      <c r="I68" s="172"/>
      <c r="J68" s="172"/>
      <c r="K68" s="169" t="s">
        <v>121</v>
      </c>
      <c r="L68" s="170"/>
      <c r="M68" s="170"/>
      <c r="N68" s="171"/>
    </row>
    <row r="69" spans="1:14" ht="18" x14ac:dyDescent="0.25">
      <c r="A69" s="647" t="s">
        <v>76</v>
      </c>
      <c r="B69" s="647"/>
      <c r="C69" s="647"/>
      <c r="D69" s="647"/>
      <c r="E69" s="647"/>
      <c r="F69" s="647"/>
      <c r="G69" s="647"/>
      <c r="H69" s="647"/>
      <c r="I69" s="647"/>
      <c r="J69" s="647"/>
      <c r="K69" s="647"/>
      <c r="L69" s="647"/>
      <c r="M69" s="647"/>
      <c r="N69" s="647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83" t="s">
        <v>206</v>
      </c>
      <c r="N70" s="1"/>
    </row>
    <row r="71" spans="1:14" ht="15.75" thickBot="1" x14ac:dyDescent="0.3">
      <c r="A71" s="59" t="s">
        <v>78</v>
      </c>
      <c r="B71" s="84"/>
      <c r="C71" s="85"/>
      <c r="D71" s="13" t="s">
        <v>79</v>
      </c>
      <c r="E71" s="13" t="s">
        <v>80</v>
      </c>
      <c r="F71" s="13"/>
      <c r="G71" s="13"/>
      <c r="H71" s="85" t="s">
        <v>80</v>
      </c>
      <c r="I71" s="85"/>
      <c r="J71" s="85"/>
      <c r="K71" s="86" t="s">
        <v>81</v>
      </c>
      <c r="L71" s="13"/>
      <c r="M71" s="13"/>
      <c r="N71" s="13"/>
    </row>
    <row r="72" spans="1:14" x14ac:dyDescent="0.25">
      <c r="A72" s="87" t="s">
        <v>82</v>
      </c>
      <c r="B72" s="88"/>
      <c r="C72" s="89"/>
      <c r="D72" s="90" t="s">
        <v>83</v>
      </c>
      <c r="E72" s="91" t="s">
        <v>84</v>
      </c>
      <c r="F72" s="68"/>
      <c r="G72" s="69"/>
      <c r="H72" s="92" t="s">
        <v>82</v>
      </c>
      <c r="I72" s="93"/>
      <c r="J72" s="89"/>
      <c r="K72" s="88"/>
      <c r="L72" s="88"/>
      <c r="M72" s="88"/>
      <c r="N72" s="94"/>
    </row>
    <row r="73" spans="1:14" x14ac:dyDescent="0.25">
      <c r="A73" s="95" t="s">
        <v>85</v>
      </c>
      <c r="B73" s="96"/>
      <c r="C73" s="97"/>
      <c r="D73" s="98" t="s">
        <v>86</v>
      </c>
      <c r="E73" s="99" t="s">
        <v>87</v>
      </c>
      <c r="F73" s="100"/>
      <c r="G73" s="101" t="s">
        <v>88</v>
      </c>
      <c r="H73" s="102" t="s">
        <v>89</v>
      </c>
      <c r="I73" s="103"/>
      <c r="J73" s="97"/>
      <c r="K73" s="104"/>
      <c r="L73" s="96"/>
      <c r="M73" s="96"/>
      <c r="N73" s="105"/>
    </row>
    <row r="74" spans="1:14" x14ac:dyDescent="0.25">
      <c r="A74" s="95" t="s">
        <v>90</v>
      </c>
      <c r="B74" s="96"/>
      <c r="C74" s="106"/>
      <c r="D74" s="98"/>
      <c r="E74" s="99" t="s">
        <v>91</v>
      </c>
      <c r="F74" s="100"/>
      <c r="G74" s="101" t="s">
        <v>92</v>
      </c>
      <c r="H74" s="107" t="s">
        <v>90</v>
      </c>
      <c r="I74" s="96"/>
      <c r="J74" s="97"/>
      <c r="K74" s="108"/>
      <c r="L74" s="96"/>
      <c r="M74" s="96"/>
      <c r="N74" s="105"/>
    </row>
    <row r="75" spans="1:14" ht="15.75" thickBot="1" x14ac:dyDescent="0.3">
      <c r="A75" s="109" t="s">
        <v>93</v>
      </c>
      <c r="B75" s="19"/>
      <c r="C75" s="110"/>
      <c r="D75" s="15" t="s">
        <v>94</v>
      </c>
      <c r="E75" s="111"/>
      <c r="F75" s="19"/>
      <c r="G75" s="112"/>
      <c r="H75" s="113" t="s">
        <v>93</v>
      </c>
      <c r="I75" s="19"/>
      <c r="J75" s="110"/>
      <c r="K75" s="15"/>
      <c r="L75" s="19"/>
      <c r="M75" s="19"/>
      <c r="N75" s="114"/>
    </row>
    <row r="76" spans="1:14" ht="15.75" thickBot="1" x14ac:dyDescent="0.3">
      <c r="A76" s="115"/>
      <c r="B76" s="13"/>
      <c r="C76" s="116"/>
      <c r="D76" s="117"/>
      <c r="E76" s="118"/>
      <c r="F76" s="13"/>
      <c r="G76" s="119"/>
      <c r="H76" s="358"/>
      <c r="I76" s="13"/>
      <c r="J76" s="116"/>
      <c r="K76" s="72"/>
      <c r="L76" s="13"/>
      <c r="M76" s="13"/>
      <c r="N76" s="121"/>
    </row>
    <row r="77" spans="1:14" x14ac:dyDescent="0.25">
      <c r="A77" s="648" t="s">
        <v>95</v>
      </c>
      <c r="B77" s="645" t="s">
        <v>96</v>
      </c>
      <c r="C77" s="645" t="s">
        <v>97</v>
      </c>
      <c r="D77" s="650" t="s">
        <v>98</v>
      </c>
      <c r="E77" s="652" t="s">
        <v>99</v>
      </c>
      <c r="F77" s="653"/>
      <c r="G77" s="653"/>
      <c r="H77" s="650" t="s">
        <v>100</v>
      </c>
      <c r="I77" s="691" t="s">
        <v>101</v>
      </c>
      <c r="J77" s="645" t="s">
        <v>102</v>
      </c>
      <c r="K77" s="645" t="s">
        <v>103</v>
      </c>
      <c r="L77" s="645" t="s">
        <v>104</v>
      </c>
      <c r="M77" s="645" t="s">
        <v>105</v>
      </c>
      <c r="N77" s="643" t="s">
        <v>106</v>
      </c>
    </row>
    <row r="78" spans="1:14" ht="15.75" thickBot="1" x14ac:dyDescent="0.3">
      <c r="A78" s="689"/>
      <c r="B78" s="687"/>
      <c r="C78" s="687"/>
      <c r="D78" s="690"/>
      <c r="E78" s="330" t="s">
        <v>107</v>
      </c>
      <c r="F78" s="331" t="s">
        <v>108</v>
      </c>
      <c r="G78" s="356" t="s">
        <v>109</v>
      </c>
      <c r="H78" s="690"/>
      <c r="I78" s="692"/>
      <c r="J78" s="687"/>
      <c r="K78" s="687"/>
      <c r="L78" s="687"/>
      <c r="M78" s="687"/>
      <c r="N78" s="688"/>
    </row>
    <row r="79" spans="1:14" ht="15" customHeight="1" thickBot="1" x14ac:dyDescent="0.3">
      <c r="A79" s="124" t="s">
        <v>316</v>
      </c>
      <c r="B79" s="125"/>
      <c r="C79" s="126"/>
      <c r="D79" s="294" t="s">
        <v>317</v>
      </c>
      <c r="E79" s="295"/>
      <c r="F79" s="296"/>
      <c r="G79" s="297"/>
      <c r="H79" s="297"/>
      <c r="I79" s="297"/>
      <c r="J79" s="298"/>
      <c r="K79" s="262"/>
      <c r="L79" s="443"/>
      <c r="M79" s="379"/>
      <c r="N79" s="441"/>
    </row>
    <row r="80" spans="1:14" ht="14.25" customHeight="1" thickBot="1" x14ac:dyDescent="0.3">
      <c r="A80" s="131"/>
      <c r="B80" s="126" t="s">
        <v>234</v>
      </c>
      <c r="C80" s="413"/>
      <c r="D80" s="439" t="s">
        <v>318</v>
      </c>
      <c r="E80" s="295"/>
      <c r="F80" s="300"/>
      <c r="G80" s="300"/>
      <c r="H80" s="300"/>
      <c r="I80" s="300"/>
      <c r="J80" s="300"/>
      <c r="K80" s="300"/>
      <c r="L80" s="300"/>
      <c r="M80" s="379"/>
      <c r="N80" s="441"/>
    </row>
    <row r="81" spans="1:14" x14ac:dyDescent="0.25">
      <c r="A81" s="132"/>
      <c r="B81" s="151"/>
      <c r="C81" s="345"/>
      <c r="D81" s="344" t="s">
        <v>205</v>
      </c>
      <c r="E81" s="348">
        <v>43096</v>
      </c>
      <c r="F81" s="338" t="s">
        <v>112</v>
      </c>
      <c r="G81" s="479" t="s">
        <v>322</v>
      </c>
      <c r="H81" s="136" t="s">
        <v>278</v>
      </c>
      <c r="I81" s="289">
        <v>1</v>
      </c>
      <c r="J81" s="139">
        <v>950000</v>
      </c>
      <c r="K81" s="139">
        <v>950000</v>
      </c>
      <c r="L81" s="324">
        <v>43098</v>
      </c>
      <c r="M81" s="402">
        <v>10</v>
      </c>
      <c r="N81" s="141" t="s">
        <v>113</v>
      </c>
    </row>
    <row r="82" spans="1:14" x14ac:dyDescent="0.25">
      <c r="A82" s="305"/>
      <c r="B82" s="133"/>
      <c r="C82" s="346"/>
      <c r="D82" s="335" t="s">
        <v>205</v>
      </c>
      <c r="E82" s="349">
        <v>43096</v>
      </c>
      <c r="F82" s="337" t="s">
        <v>112</v>
      </c>
      <c r="G82" s="480" t="s">
        <v>322</v>
      </c>
      <c r="H82" s="138" t="s">
        <v>279</v>
      </c>
      <c r="I82" s="357">
        <v>1</v>
      </c>
      <c r="J82" s="139">
        <v>950000</v>
      </c>
      <c r="K82" s="139">
        <v>950000</v>
      </c>
      <c r="L82" s="306">
        <v>43098</v>
      </c>
      <c r="M82" s="339">
        <v>10</v>
      </c>
      <c r="N82" s="148" t="s">
        <v>113</v>
      </c>
    </row>
    <row r="83" spans="1:14" x14ac:dyDescent="0.25">
      <c r="A83" s="132"/>
      <c r="B83" s="151"/>
      <c r="C83" s="345"/>
      <c r="D83" s="335" t="s">
        <v>205</v>
      </c>
      <c r="E83" s="349">
        <v>43096</v>
      </c>
      <c r="F83" s="337" t="s">
        <v>112</v>
      </c>
      <c r="G83" s="480" t="s">
        <v>322</v>
      </c>
      <c r="H83" s="138" t="s">
        <v>280</v>
      </c>
      <c r="I83" s="357">
        <v>1</v>
      </c>
      <c r="J83" s="326">
        <v>950000</v>
      </c>
      <c r="K83" s="326">
        <v>950000</v>
      </c>
      <c r="L83" s="306">
        <v>43098</v>
      </c>
      <c r="M83" s="339">
        <v>10</v>
      </c>
      <c r="N83" s="148" t="s">
        <v>113</v>
      </c>
    </row>
    <row r="84" spans="1:14" x14ac:dyDescent="0.25">
      <c r="A84" s="132"/>
      <c r="B84" s="312"/>
      <c r="C84" s="347"/>
      <c r="D84" s="335" t="s">
        <v>207</v>
      </c>
      <c r="E84" s="349">
        <v>43096</v>
      </c>
      <c r="F84" s="337" t="s">
        <v>112</v>
      </c>
      <c r="G84" s="480" t="s">
        <v>322</v>
      </c>
      <c r="H84" s="138" t="s">
        <v>281</v>
      </c>
      <c r="I84" s="357">
        <v>1</v>
      </c>
      <c r="J84" s="139">
        <v>850000</v>
      </c>
      <c r="K84" s="139">
        <v>850000</v>
      </c>
      <c r="L84" s="306">
        <v>43098</v>
      </c>
      <c r="M84" s="339">
        <v>10</v>
      </c>
      <c r="N84" s="148" t="s">
        <v>113</v>
      </c>
    </row>
    <row r="85" spans="1:14" x14ac:dyDescent="0.25">
      <c r="A85" s="144"/>
      <c r="B85" s="145"/>
      <c r="C85" s="328"/>
      <c r="D85" s="335" t="s">
        <v>207</v>
      </c>
      <c r="E85" s="349">
        <v>43096</v>
      </c>
      <c r="F85" s="337" t="s">
        <v>112</v>
      </c>
      <c r="G85" s="480" t="s">
        <v>322</v>
      </c>
      <c r="H85" s="138" t="s">
        <v>282</v>
      </c>
      <c r="I85" s="357">
        <v>1</v>
      </c>
      <c r="J85" s="139">
        <v>850000</v>
      </c>
      <c r="K85" s="139">
        <v>850000</v>
      </c>
      <c r="L85" s="306">
        <v>43098</v>
      </c>
      <c r="M85" s="339">
        <v>10</v>
      </c>
      <c r="N85" s="148" t="s">
        <v>113</v>
      </c>
    </row>
    <row r="86" spans="1:14" x14ac:dyDescent="0.25">
      <c r="A86" s="144"/>
      <c r="B86" s="145"/>
      <c r="C86" s="328"/>
      <c r="D86" s="335" t="s">
        <v>207</v>
      </c>
      <c r="E86" s="349">
        <v>43096</v>
      </c>
      <c r="F86" s="337" t="s">
        <v>112</v>
      </c>
      <c r="G86" s="480" t="s">
        <v>322</v>
      </c>
      <c r="H86" s="138" t="s">
        <v>283</v>
      </c>
      <c r="I86" s="357">
        <v>1</v>
      </c>
      <c r="J86" s="139">
        <v>850000</v>
      </c>
      <c r="K86" s="139">
        <v>850000</v>
      </c>
      <c r="L86" s="306">
        <v>43098</v>
      </c>
      <c r="M86" s="339">
        <v>10</v>
      </c>
      <c r="N86" s="148" t="s">
        <v>113</v>
      </c>
    </row>
    <row r="87" spans="1:14" x14ac:dyDescent="0.25">
      <c r="A87" s="144"/>
      <c r="B87" s="145"/>
      <c r="C87" s="328"/>
      <c r="D87" s="335" t="s">
        <v>207</v>
      </c>
      <c r="E87" s="349">
        <v>43096</v>
      </c>
      <c r="F87" s="337" t="s">
        <v>112</v>
      </c>
      <c r="G87" s="480" t="s">
        <v>322</v>
      </c>
      <c r="H87" s="138" t="s">
        <v>284</v>
      </c>
      <c r="I87" s="357">
        <v>1</v>
      </c>
      <c r="J87" s="139">
        <v>850000</v>
      </c>
      <c r="K87" s="139">
        <v>850000</v>
      </c>
      <c r="L87" s="306">
        <v>43098</v>
      </c>
      <c r="M87" s="339">
        <v>10</v>
      </c>
      <c r="N87" s="148" t="s">
        <v>113</v>
      </c>
    </row>
    <row r="88" spans="1:14" x14ac:dyDescent="0.25">
      <c r="A88" s="132"/>
      <c r="B88" s="151"/>
      <c r="C88" s="345"/>
      <c r="D88" s="335" t="s">
        <v>207</v>
      </c>
      <c r="E88" s="349">
        <v>43096</v>
      </c>
      <c r="F88" s="337" t="s">
        <v>112</v>
      </c>
      <c r="G88" s="480" t="s">
        <v>322</v>
      </c>
      <c r="H88" s="138" t="s">
        <v>285</v>
      </c>
      <c r="I88" s="357">
        <v>1</v>
      </c>
      <c r="J88" s="139">
        <v>850000</v>
      </c>
      <c r="K88" s="139">
        <v>850000</v>
      </c>
      <c r="L88" s="306">
        <v>43098</v>
      </c>
      <c r="M88" s="339">
        <v>10</v>
      </c>
      <c r="N88" s="148" t="s">
        <v>113</v>
      </c>
    </row>
    <row r="89" spans="1:14" x14ac:dyDescent="0.25">
      <c r="A89" s="132"/>
      <c r="B89" s="133"/>
      <c r="C89" s="346"/>
      <c r="D89" s="335" t="s">
        <v>208</v>
      </c>
      <c r="E89" s="349">
        <v>43096</v>
      </c>
      <c r="F89" s="337" t="s">
        <v>112</v>
      </c>
      <c r="G89" s="480" t="s">
        <v>322</v>
      </c>
      <c r="H89" s="138" t="s">
        <v>286</v>
      </c>
      <c r="I89" s="357">
        <v>1</v>
      </c>
      <c r="J89" s="139">
        <v>2100000</v>
      </c>
      <c r="K89" s="139">
        <v>2100000</v>
      </c>
      <c r="L89" s="306">
        <v>43098</v>
      </c>
      <c r="M89" s="339">
        <v>10</v>
      </c>
      <c r="N89" s="148" t="s">
        <v>113</v>
      </c>
    </row>
    <row r="90" spans="1:14" x14ac:dyDescent="0.25">
      <c r="A90" s="327"/>
      <c r="B90" s="151"/>
      <c r="C90" s="345"/>
      <c r="D90" s="335" t="s">
        <v>209</v>
      </c>
      <c r="E90" s="349">
        <v>43096</v>
      </c>
      <c r="F90" s="337" t="s">
        <v>112</v>
      </c>
      <c r="G90" s="480" t="s">
        <v>322</v>
      </c>
      <c r="H90" s="138" t="s">
        <v>287</v>
      </c>
      <c r="I90" s="357">
        <v>1</v>
      </c>
      <c r="J90" s="139">
        <v>450000</v>
      </c>
      <c r="K90" s="139">
        <v>450000</v>
      </c>
      <c r="L90" s="306">
        <v>43098</v>
      </c>
      <c r="M90" s="339">
        <v>10</v>
      </c>
      <c r="N90" s="148" t="s">
        <v>113</v>
      </c>
    </row>
    <row r="91" spans="1:14" x14ac:dyDescent="0.25">
      <c r="A91" s="327"/>
      <c r="B91" s="151"/>
      <c r="C91" s="345"/>
      <c r="D91" s="335" t="s">
        <v>209</v>
      </c>
      <c r="E91" s="349">
        <v>43096</v>
      </c>
      <c r="F91" s="337" t="s">
        <v>112</v>
      </c>
      <c r="G91" s="480" t="s">
        <v>322</v>
      </c>
      <c r="H91" s="138" t="s">
        <v>288</v>
      </c>
      <c r="I91" s="357">
        <v>1</v>
      </c>
      <c r="J91" s="139">
        <v>450000</v>
      </c>
      <c r="K91" s="139">
        <v>450000</v>
      </c>
      <c r="L91" s="306">
        <v>43098</v>
      </c>
      <c r="M91" s="339">
        <v>10</v>
      </c>
      <c r="N91" s="148" t="s">
        <v>113</v>
      </c>
    </row>
    <row r="92" spans="1:14" x14ac:dyDescent="0.25">
      <c r="A92" s="327"/>
      <c r="B92" s="151"/>
      <c r="C92" s="345"/>
      <c r="D92" s="335" t="s">
        <v>209</v>
      </c>
      <c r="E92" s="349">
        <v>43096</v>
      </c>
      <c r="F92" s="337" t="s">
        <v>112</v>
      </c>
      <c r="G92" s="480" t="s">
        <v>322</v>
      </c>
      <c r="H92" s="138" t="s">
        <v>289</v>
      </c>
      <c r="I92" s="357">
        <v>1</v>
      </c>
      <c r="J92" s="139">
        <v>450000</v>
      </c>
      <c r="K92" s="139">
        <v>450000</v>
      </c>
      <c r="L92" s="306">
        <v>43098</v>
      </c>
      <c r="M92" s="339">
        <v>10</v>
      </c>
      <c r="N92" s="148" t="s">
        <v>113</v>
      </c>
    </row>
    <row r="93" spans="1:14" x14ac:dyDescent="0.25">
      <c r="A93" s="327"/>
      <c r="B93" s="151"/>
      <c r="C93" s="345"/>
      <c r="D93" s="335" t="s">
        <v>209</v>
      </c>
      <c r="E93" s="349">
        <v>43096</v>
      </c>
      <c r="F93" s="337" t="s">
        <v>112</v>
      </c>
      <c r="G93" s="480" t="s">
        <v>322</v>
      </c>
      <c r="H93" s="138" t="s">
        <v>290</v>
      </c>
      <c r="I93" s="357">
        <v>1</v>
      </c>
      <c r="J93" s="139">
        <v>450000</v>
      </c>
      <c r="K93" s="139">
        <v>450000</v>
      </c>
      <c r="L93" s="306">
        <v>43098</v>
      </c>
      <c r="M93" s="339">
        <v>10</v>
      </c>
      <c r="N93" s="148" t="s">
        <v>113</v>
      </c>
    </row>
    <row r="94" spans="1:14" x14ac:dyDescent="0.25">
      <c r="A94" s="132"/>
      <c r="B94" s="312"/>
      <c r="C94" s="347"/>
      <c r="D94" s="335" t="s">
        <v>209</v>
      </c>
      <c r="E94" s="349">
        <v>43096</v>
      </c>
      <c r="F94" s="337" t="s">
        <v>112</v>
      </c>
      <c r="G94" s="480" t="s">
        <v>322</v>
      </c>
      <c r="H94" s="138" t="s">
        <v>291</v>
      </c>
      <c r="I94" s="357">
        <v>1</v>
      </c>
      <c r="J94" s="139">
        <v>450000</v>
      </c>
      <c r="K94" s="139">
        <v>450000</v>
      </c>
      <c r="L94" s="306">
        <v>43098</v>
      </c>
      <c r="M94" s="339">
        <v>10</v>
      </c>
      <c r="N94" s="148" t="s">
        <v>113</v>
      </c>
    </row>
    <row r="95" spans="1:14" x14ac:dyDescent="0.25">
      <c r="A95" s="132"/>
      <c r="B95" s="312"/>
      <c r="C95" s="347"/>
      <c r="D95" s="335" t="s">
        <v>209</v>
      </c>
      <c r="E95" s="349">
        <v>43096</v>
      </c>
      <c r="F95" s="337" t="s">
        <v>112</v>
      </c>
      <c r="G95" s="480" t="s">
        <v>322</v>
      </c>
      <c r="H95" s="138" t="s">
        <v>292</v>
      </c>
      <c r="I95" s="357">
        <v>1</v>
      </c>
      <c r="J95" s="139">
        <v>450000</v>
      </c>
      <c r="K95" s="139">
        <v>450000</v>
      </c>
      <c r="L95" s="306">
        <v>43098</v>
      </c>
      <c r="M95" s="339">
        <v>10</v>
      </c>
      <c r="N95" s="148" t="s">
        <v>113</v>
      </c>
    </row>
    <row r="96" spans="1:14" x14ac:dyDescent="0.25">
      <c r="A96" s="132"/>
      <c r="B96" s="145"/>
      <c r="C96" s="328"/>
      <c r="D96" s="335" t="s">
        <v>209</v>
      </c>
      <c r="E96" s="349">
        <v>43096</v>
      </c>
      <c r="F96" s="337" t="s">
        <v>112</v>
      </c>
      <c r="G96" s="480" t="s">
        <v>322</v>
      </c>
      <c r="H96" s="138" t="s">
        <v>293</v>
      </c>
      <c r="I96" s="357">
        <v>1</v>
      </c>
      <c r="J96" s="139">
        <v>450000</v>
      </c>
      <c r="K96" s="139">
        <v>450000</v>
      </c>
      <c r="L96" s="306">
        <v>43098</v>
      </c>
      <c r="M96" s="339">
        <v>10</v>
      </c>
      <c r="N96" s="148" t="s">
        <v>113</v>
      </c>
    </row>
    <row r="97" spans="1:14" ht="15.75" thickBot="1" x14ac:dyDescent="0.3">
      <c r="A97" s="156"/>
      <c r="B97" s="282"/>
      <c r="C97" s="351"/>
      <c r="D97" s="359" t="s">
        <v>209</v>
      </c>
      <c r="E97" s="472">
        <v>43096</v>
      </c>
      <c r="F97" s="359" t="s">
        <v>112</v>
      </c>
      <c r="G97" s="481" t="s">
        <v>322</v>
      </c>
      <c r="H97" s="159" t="s">
        <v>294</v>
      </c>
      <c r="I97" s="159">
        <v>1</v>
      </c>
      <c r="J97" s="161">
        <v>450000</v>
      </c>
      <c r="K97" s="139">
        <v>450000</v>
      </c>
      <c r="L97" s="158">
        <v>43098</v>
      </c>
      <c r="M97" s="162">
        <v>10</v>
      </c>
      <c r="N97" s="340" t="s">
        <v>113</v>
      </c>
    </row>
    <row r="98" spans="1:14" ht="15.75" thickBot="1" x14ac:dyDescent="0.3">
      <c r="A98" s="164"/>
      <c r="B98" s="165"/>
      <c r="C98" s="165"/>
      <c r="D98" s="360" t="s">
        <v>114</v>
      </c>
      <c r="E98" s="165"/>
      <c r="F98" s="165"/>
      <c r="G98" s="165"/>
      <c r="H98" s="165"/>
      <c r="I98" s="165"/>
      <c r="J98" s="166" t="s">
        <v>80</v>
      </c>
      <c r="K98" s="329">
        <f>+K63+K81+K82+K83+K84+K85+K86+K87+K88+K89+K90+K91+K92+K93+K94+K95+K96+K97</f>
        <v>41900000</v>
      </c>
      <c r="L98" s="165"/>
      <c r="M98" s="165"/>
      <c r="N98" s="167"/>
    </row>
    <row r="101" spans="1:14" x14ac:dyDescent="0.25">
      <c r="A101" s="177"/>
      <c r="B101" s="177"/>
      <c r="C101" s="177"/>
      <c r="E101" s="177"/>
      <c r="F101" s="177"/>
      <c r="G101" s="177"/>
      <c r="K101" s="177"/>
      <c r="L101" s="177"/>
      <c r="M101" s="177"/>
    </row>
    <row r="102" spans="1:14" x14ac:dyDescent="0.25">
      <c r="A102" s="168" t="s">
        <v>115</v>
      </c>
      <c r="B102" s="168"/>
      <c r="C102" s="168"/>
      <c r="D102" s="169"/>
      <c r="E102" s="169" t="s">
        <v>116</v>
      </c>
      <c r="F102" s="170"/>
      <c r="G102" s="170"/>
      <c r="H102" s="170"/>
      <c r="I102" s="170" t="s">
        <v>117</v>
      </c>
      <c r="J102" s="170"/>
      <c r="K102" s="169" t="s">
        <v>118</v>
      </c>
      <c r="L102" s="169"/>
      <c r="M102" s="170"/>
      <c r="N102" s="171"/>
    </row>
    <row r="103" spans="1:14" x14ac:dyDescent="0.25">
      <c r="A103" s="168" t="s">
        <v>119</v>
      </c>
      <c r="B103" s="168"/>
      <c r="C103" s="168"/>
      <c r="D103" s="169"/>
      <c r="E103" s="169" t="s">
        <v>181</v>
      </c>
      <c r="F103" s="170"/>
      <c r="G103" s="170"/>
      <c r="H103" s="170"/>
      <c r="I103" s="172"/>
      <c r="J103" s="172"/>
      <c r="K103" s="169" t="s">
        <v>121</v>
      </c>
      <c r="L103" s="170"/>
      <c r="M103" s="170"/>
      <c r="N103" s="171"/>
    </row>
    <row r="104" spans="1:14" ht="18" x14ac:dyDescent="0.25">
      <c r="A104" s="647" t="s">
        <v>76</v>
      </c>
      <c r="B104" s="647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83" t="s">
        <v>77</v>
      </c>
      <c r="N105" s="1"/>
    </row>
    <row r="106" spans="1:14" ht="15.75" thickBot="1" x14ac:dyDescent="0.3">
      <c r="A106" s="59" t="s">
        <v>78</v>
      </c>
      <c r="B106" s="84"/>
      <c r="C106" s="85"/>
      <c r="D106" s="13" t="s">
        <v>79</v>
      </c>
      <c r="E106" s="13" t="s">
        <v>80</v>
      </c>
      <c r="F106" s="13"/>
      <c r="G106" s="13"/>
      <c r="H106" s="85" t="s">
        <v>80</v>
      </c>
      <c r="I106" s="85"/>
      <c r="J106" s="85"/>
      <c r="K106" s="86" t="s">
        <v>81</v>
      </c>
      <c r="L106" s="13"/>
      <c r="M106" s="13"/>
      <c r="N106" s="13"/>
    </row>
    <row r="107" spans="1:14" x14ac:dyDescent="0.25">
      <c r="A107" s="87" t="s">
        <v>82</v>
      </c>
      <c r="B107" s="88"/>
      <c r="C107" s="89"/>
      <c r="D107" s="90" t="s">
        <v>83</v>
      </c>
      <c r="E107" s="91" t="s">
        <v>84</v>
      </c>
      <c r="F107" s="68"/>
      <c r="G107" s="69"/>
      <c r="H107" s="92" t="s">
        <v>82</v>
      </c>
      <c r="I107" s="93"/>
      <c r="J107" s="89"/>
      <c r="K107" s="88"/>
      <c r="L107" s="88"/>
      <c r="M107" s="88"/>
      <c r="N107" s="94"/>
    </row>
    <row r="108" spans="1:14" x14ac:dyDescent="0.25">
      <c r="A108" s="95" t="s">
        <v>85</v>
      </c>
      <c r="B108" s="96"/>
      <c r="C108" s="97"/>
      <c r="D108" s="98" t="s">
        <v>86</v>
      </c>
      <c r="E108" s="99" t="s">
        <v>87</v>
      </c>
      <c r="F108" s="100"/>
      <c r="G108" s="101" t="s">
        <v>88</v>
      </c>
      <c r="H108" s="102" t="s">
        <v>89</v>
      </c>
      <c r="I108" s="103"/>
      <c r="J108" s="97"/>
      <c r="K108" s="104"/>
      <c r="L108" s="96"/>
      <c r="M108" s="96"/>
      <c r="N108" s="105"/>
    </row>
    <row r="109" spans="1:14" x14ac:dyDescent="0.25">
      <c r="A109" s="95" t="s">
        <v>90</v>
      </c>
      <c r="B109" s="96"/>
      <c r="C109" s="106"/>
      <c r="D109" s="98"/>
      <c r="E109" s="99" t="s">
        <v>91</v>
      </c>
      <c r="F109" s="100"/>
      <c r="G109" s="101" t="s">
        <v>92</v>
      </c>
      <c r="H109" s="107" t="s">
        <v>90</v>
      </c>
      <c r="I109" s="96"/>
      <c r="J109" s="97"/>
      <c r="K109" s="108"/>
      <c r="L109" s="96"/>
      <c r="M109" s="96"/>
      <c r="N109" s="105"/>
    </row>
    <row r="110" spans="1:14" ht="15.75" thickBot="1" x14ac:dyDescent="0.3">
      <c r="A110" s="109" t="s">
        <v>93</v>
      </c>
      <c r="B110" s="19"/>
      <c r="C110" s="110"/>
      <c r="D110" s="15" t="s">
        <v>94</v>
      </c>
      <c r="E110" s="111"/>
      <c r="F110" s="19"/>
      <c r="G110" s="112"/>
      <c r="H110" s="113" t="s">
        <v>93</v>
      </c>
      <c r="I110" s="19"/>
      <c r="J110" s="110"/>
      <c r="K110" s="15"/>
      <c r="L110" s="19"/>
      <c r="M110" s="19"/>
      <c r="N110" s="114"/>
    </row>
    <row r="111" spans="1:14" ht="15.75" thickBot="1" x14ac:dyDescent="0.3">
      <c r="A111" s="115"/>
      <c r="B111" s="13"/>
      <c r="C111" s="116"/>
      <c r="D111" s="117"/>
      <c r="E111" s="118"/>
      <c r="F111" s="13"/>
      <c r="G111" s="119"/>
      <c r="H111" s="358"/>
      <c r="I111" s="13"/>
      <c r="J111" s="116"/>
      <c r="K111" s="72"/>
      <c r="L111" s="13"/>
      <c r="M111" s="13"/>
      <c r="N111" s="121"/>
    </row>
    <row r="112" spans="1:14" x14ac:dyDescent="0.25">
      <c r="A112" s="648" t="s">
        <v>95</v>
      </c>
      <c r="B112" s="645" t="s">
        <v>96</v>
      </c>
      <c r="C112" s="645" t="s">
        <v>97</v>
      </c>
      <c r="D112" s="650" t="s">
        <v>98</v>
      </c>
      <c r="E112" s="652" t="s">
        <v>99</v>
      </c>
      <c r="F112" s="653"/>
      <c r="G112" s="653"/>
      <c r="H112" s="650" t="s">
        <v>100</v>
      </c>
      <c r="I112" s="691" t="s">
        <v>101</v>
      </c>
      <c r="J112" s="645" t="s">
        <v>102</v>
      </c>
      <c r="K112" s="645" t="s">
        <v>103</v>
      </c>
      <c r="L112" s="645" t="s">
        <v>104</v>
      </c>
      <c r="M112" s="645" t="s">
        <v>105</v>
      </c>
      <c r="N112" s="643" t="s">
        <v>106</v>
      </c>
    </row>
    <row r="113" spans="1:14" ht="15.75" thickBot="1" x14ac:dyDescent="0.3">
      <c r="A113" s="689"/>
      <c r="B113" s="687"/>
      <c r="C113" s="687"/>
      <c r="D113" s="690"/>
      <c r="E113" s="330" t="s">
        <v>107</v>
      </c>
      <c r="F113" s="331" t="s">
        <v>108</v>
      </c>
      <c r="G113" s="356" t="s">
        <v>109</v>
      </c>
      <c r="H113" s="690"/>
      <c r="I113" s="692"/>
      <c r="J113" s="687"/>
      <c r="K113" s="687"/>
      <c r="L113" s="687"/>
      <c r="M113" s="687"/>
      <c r="N113" s="688"/>
    </row>
    <row r="114" spans="1:14" ht="15" customHeight="1" thickBot="1" x14ac:dyDescent="0.3">
      <c r="A114" s="124" t="s">
        <v>316</v>
      </c>
      <c r="B114" s="125"/>
      <c r="C114" s="126"/>
      <c r="D114" s="294" t="s">
        <v>317</v>
      </c>
      <c r="E114" s="295"/>
      <c r="F114" s="296"/>
      <c r="G114" s="297"/>
      <c r="H114" s="297"/>
      <c r="I114" s="297"/>
      <c r="J114" s="298"/>
      <c r="K114" s="442"/>
      <c r="L114" s="443"/>
      <c r="M114" s="379"/>
      <c r="N114" s="441"/>
    </row>
    <row r="115" spans="1:14" ht="14.25" customHeight="1" thickBot="1" x14ac:dyDescent="0.3">
      <c r="A115" s="131"/>
      <c r="B115" s="126" t="s">
        <v>234</v>
      </c>
      <c r="C115" s="413"/>
      <c r="D115" s="439" t="s">
        <v>318</v>
      </c>
      <c r="E115" s="295"/>
      <c r="F115" s="300"/>
      <c r="G115" s="300"/>
      <c r="H115" s="300"/>
      <c r="I115" s="300"/>
      <c r="J115" s="300"/>
      <c r="K115" s="300"/>
      <c r="L115" s="300"/>
      <c r="M115" s="379"/>
      <c r="N115" s="441"/>
    </row>
    <row r="116" spans="1:14" x14ac:dyDescent="0.25">
      <c r="A116" s="132"/>
      <c r="B116" s="151"/>
      <c r="C116" s="345"/>
      <c r="D116" s="344" t="s">
        <v>210</v>
      </c>
      <c r="E116" s="348">
        <v>43096</v>
      </c>
      <c r="F116" s="338" t="s">
        <v>112</v>
      </c>
      <c r="G116" s="479" t="s">
        <v>322</v>
      </c>
      <c r="H116" s="136" t="s">
        <v>295</v>
      </c>
      <c r="I116" s="289">
        <v>1</v>
      </c>
      <c r="J116" s="139">
        <v>1000000</v>
      </c>
      <c r="K116" s="139">
        <v>1000000</v>
      </c>
      <c r="L116" s="324">
        <v>43098</v>
      </c>
      <c r="M116" s="402">
        <v>10</v>
      </c>
      <c r="N116" s="141" t="s">
        <v>113</v>
      </c>
    </row>
    <row r="117" spans="1:14" x14ac:dyDescent="0.25">
      <c r="A117" s="305"/>
      <c r="B117" s="133"/>
      <c r="C117" s="346"/>
      <c r="D117" s="335" t="s">
        <v>210</v>
      </c>
      <c r="E117" s="349">
        <v>43096</v>
      </c>
      <c r="F117" s="337" t="s">
        <v>112</v>
      </c>
      <c r="G117" s="480" t="s">
        <v>322</v>
      </c>
      <c r="H117" s="138" t="s">
        <v>296</v>
      </c>
      <c r="I117" s="357">
        <v>1</v>
      </c>
      <c r="J117" s="139">
        <v>1000000</v>
      </c>
      <c r="K117" s="139">
        <v>1000000</v>
      </c>
      <c r="L117" s="306">
        <v>43098</v>
      </c>
      <c r="M117" s="339">
        <v>10</v>
      </c>
      <c r="N117" s="148" t="s">
        <v>113</v>
      </c>
    </row>
    <row r="118" spans="1:14" x14ac:dyDescent="0.25">
      <c r="A118" s="132"/>
      <c r="B118" s="151"/>
      <c r="C118" s="345"/>
      <c r="D118" s="335" t="s">
        <v>210</v>
      </c>
      <c r="E118" s="349">
        <v>43096</v>
      </c>
      <c r="F118" s="337" t="s">
        <v>112</v>
      </c>
      <c r="G118" s="480" t="s">
        <v>322</v>
      </c>
      <c r="H118" s="138" t="s">
        <v>297</v>
      </c>
      <c r="I118" s="357">
        <v>1</v>
      </c>
      <c r="J118" s="139">
        <v>1000000</v>
      </c>
      <c r="K118" s="139">
        <v>1000000</v>
      </c>
      <c r="L118" s="355">
        <v>43098</v>
      </c>
      <c r="M118" s="154">
        <v>10</v>
      </c>
      <c r="N118" s="148" t="s">
        <v>113</v>
      </c>
    </row>
    <row r="119" spans="1:14" x14ac:dyDescent="0.25">
      <c r="A119" s="132"/>
      <c r="B119" s="312"/>
      <c r="C119" s="347"/>
      <c r="D119" s="335" t="s">
        <v>210</v>
      </c>
      <c r="E119" s="349">
        <v>43096</v>
      </c>
      <c r="F119" s="337" t="s">
        <v>112</v>
      </c>
      <c r="G119" s="480" t="s">
        <v>322</v>
      </c>
      <c r="H119" s="138" t="s">
        <v>298</v>
      </c>
      <c r="I119" s="357">
        <v>1</v>
      </c>
      <c r="J119" s="139">
        <v>1000000</v>
      </c>
      <c r="K119" s="139">
        <v>1000000</v>
      </c>
      <c r="L119" s="355">
        <v>43098</v>
      </c>
      <c r="M119" s="339">
        <v>10</v>
      </c>
      <c r="N119" s="148" t="s">
        <v>113</v>
      </c>
    </row>
    <row r="120" spans="1:14" x14ac:dyDescent="0.25">
      <c r="A120" s="144"/>
      <c r="B120" s="145"/>
      <c r="C120" s="328"/>
      <c r="D120" s="335" t="s">
        <v>210</v>
      </c>
      <c r="E120" s="349">
        <v>43096</v>
      </c>
      <c r="F120" s="337" t="s">
        <v>112</v>
      </c>
      <c r="G120" s="480" t="s">
        <v>322</v>
      </c>
      <c r="H120" s="138" t="s">
        <v>299</v>
      </c>
      <c r="I120" s="357">
        <v>1</v>
      </c>
      <c r="J120" s="139">
        <v>1000000</v>
      </c>
      <c r="K120" s="139">
        <v>1000000</v>
      </c>
      <c r="L120" s="355">
        <v>43098</v>
      </c>
      <c r="M120" s="154">
        <v>10</v>
      </c>
      <c r="N120" s="148" t="s">
        <v>113</v>
      </c>
    </row>
    <row r="121" spans="1:14" x14ac:dyDescent="0.25">
      <c r="A121" s="144"/>
      <c r="B121" s="145"/>
      <c r="C121" s="328"/>
      <c r="D121" s="335" t="s">
        <v>210</v>
      </c>
      <c r="E121" s="349">
        <v>43096</v>
      </c>
      <c r="F121" s="337" t="s">
        <v>112</v>
      </c>
      <c r="G121" s="480" t="s">
        <v>322</v>
      </c>
      <c r="H121" s="138" t="s">
        <v>300</v>
      </c>
      <c r="I121" s="357">
        <v>1</v>
      </c>
      <c r="J121" s="139">
        <v>1000000</v>
      </c>
      <c r="K121" s="139">
        <v>1000000</v>
      </c>
      <c r="L121" s="355">
        <v>43098</v>
      </c>
      <c r="M121" s="339">
        <v>10</v>
      </c>
      <c r="N121" s="148" t="s">
        <v>113</v>
      </c>
    </row>
    <row r="122" spans="1:14" x14ac:dyDescent="0.25">
      <c r="A122" s="144"/>
      <c r="B122" s="145"/>
      <c r="C122" s="328"/>
      <c r="D122" s="335" t="s">
        <v>210</v>
      </c>
      <c r="E122" s="349">
        <v>43096</v>
      </c>
      <c r="F122" s="337" t="s">
        <v>112</v>
      </c>
      <c r="G122" s="480" t="s">
        <v>322</v>
      </c>
      <c r="H122" s="138" t="s">
        <v>301</v>
      </c>
      <c r="I122" s="357">
        <v>1</v>
      </c>
      <c r="J122" s="139">
        <v>1000000</v>
      </c>
      <c r="K122" s="139">
        <v>1000000</v>
      </c>
      <c r="L122" s="355">
        <v>43098</v>
      </c>
      <c r="M122" s="154">
        <v>10</v>
      </c>
      <c r="N122" s="148" t="s">
        <v>113</v>
      </c>
    </row>
    <row r="123" spans="1:14" x14ac:dyDescent="0.25">
      <c r="A123" s="132"/>
      <c r="B123" s="151"/>
      <c r="C123" s="345"/>
      <c r="D123" s="335" t="s">
        <v>210</v>
      </c>
      <c r="E123" s="349">
        <v>43096</v>
      </c>
      <c r="F123" s="337" t="s">
        <v>112</v>
      </c>
      <c r="G123" s="480" t="s">
        <v>322</v>
      </c>
      <c r="H123" s="138" t="s">
        <v>302</v>
      </c>
      <c r="I123" s="357">
        <v>1</v>
      </c>
      <c r="J123" s="139">
        <v>1000000</v>
      </c>
      <c r="K123" s="139">
        <v>1000000</v>
      </c>
      <c r="L123" s="355">
        <v>43098</v>
      </c>
      <c r="M123" s="339">
        <v>10</v>
      </c>
      <c r="N123" s="148" t="s">
        <v>113</v>
      </c>
    </row>
    <row r="124" spans="1:14" x14ac:dyDescent="0.25">
      <c r="A124" s="132"/>
      <c r="B124" s="133"/>
      <c r="C124" s="346"/>
      <c r="D124" s="335" t="s">
        <v>210</v>
      </c>
      <c r="E124" s="349">
        <v>43096</v>
      </c>
      <c r="F124" s="337" t="s">
        <v>112</v>
      </c>
      <c r="G124" s="480" t="s">
        <v>322</v>
      </c>
      <c r="H124" s="138" t="s">
        <v>303</v>
      </c>
      <c r="I124" s="357">
        <v>1</v>
      </c>
      <c r="J124" s="139">
        <v>1000000</v>
      </c>
      <c r="K124" s="139">
        <v>1000000</v>
      </c>
      <c r="L124" s="355">
        <v>43098</v>
      </c>
      <c r="M124" s="154">
        <v>10</v>
      </c>
      <c r="N124" s="148" t="s">
        <v>113</v>
      </c>
    </row>
    <row r="125" spans="1:14" x14ac:dyDescent="0.25">
      <c r="A125" s="327"/>
      <c r="B125" s="151"/>
      <c r="C125" s="345"/>
      <c r="D125" s="335" t="s">
        <v>210</v>
      </c>
      <c r="E125" s="349">
        <v>43096</v>
      </c>
      <c r="F125" s="337" t="s">
        <v>112</v>
      </c>
      <c r="G125" s="480" t="s">
        <v>322</v>
      </c>
      <c r="H125" s="138" t="s">
        <v>304</v>
      </c>
      <c r="I125" s="357">
        <v>1</v>
      </c>
      <c r="J125" s="139">
        <v>1000000</v>
      </c>
      <c r="K125" s="139">
        <v>1000000</v>
      </c>
      <c r="L125" s="355">
        <v>43098</v>
      </c>
      <c r="M125" s="339">
        <v>10</v>
      </c>
      <c r="N125" s="148" t="s">
        <v>113</v>
      </c>
    </row>
    <row r="126" spans="1:14" x14ac:dyDescent="0.25">
      <c r="A126" s="327"/>
      <c r="B126" s="151"/>
      <c r="C126" s="345"/>
      <c r="D126" s="335" t="s">
        <v>211</v>
      </c>
      <c r="E126" s="349">
        <v>43096</v>
      </c>
      <c r="F126" s="337" t="s">
        <v>112</v>
      </c>
      <c r="G126" s="480" t="s">
        <v>322</v>
      </c>
      <c r="H126" s="138" t="s">
        <v>305</v>
      </c>
      <c r="I126" s="357">
        <v>1</v>
      </c>
      <c r="J126" s="139">
        <v>200000</v>
      </c>
      <c r="K126" s="139">
        <v>200000</v>
      </c>
      <c r="L126" s="355">
        <v>43098</v>
      </c>
      <c r="M126" s="154">
        <v>10</v>
      </c>
      <c r="N126" s="148" t="s">
        <v>113</v>
      </c>
    </row>
    <row r="127" spans="1:14" x14ac:dyDescent="0.25">
      <c r="A127" s="327"/>
      <c r="B127" s="151"/>
      <c r="C127" s="345"/>
      <c r="D127" s="335" t="s">
        <v>211</v>
      </c>
      <c r="E127" s="349">
        <v>43096</v>
      </c>
      <c r="F127" s="337" t="s">
        <v>112</v>
      </c>
      <c r="G127" s="480" t="s">
        <v>322</v>
      </c>
      <c r="H127" s="138" t="s">
        <v>306</v>
      </c>
      <c r="I127" s="357">
        <v>1</v>
      </c>
      <c r="J127" s="139">
        <v>200000</v>
      </c>
      <c r="K127" s="139">
        <v>200000</v>
      </c>
      <c r="L127" s="355">
        <v>43098</v>
      </c>
      <c r="M127" s="339">
        <v>10</v>
      </c>
      <c r="N127" s="148" t="s">
        <v>113</v>
      </c>
    </row>
    <row r="128" spans="1:14" x14ac:dyDescent="0.25">
      <c r="A128" s="327"/>
      <c r="B128" s="151"/>
      <c r="C128" s="345"/>
      <c r="D128" s="335" t="s">
        <v>211</v>
      </c>
      <c r="E128" s="349">
        <v>43096</v>
      </c>
      <c r="F128" s="337" t="s">
        <v>112</v>
      </c>
      <c r="G128" s="480" t="s">
        <v>322</v>
      </c>
      <c r="H128" s="138" t="s">
        <v>307</v>
      </c>
      <c r="I128" s="357">
        <v>1</v>
      </c>
      <c r="J128" s="139">
        <v>200000</v>
      </c>
      <c r="K128" s="139">
        <v>200000</v>
      </c>
      <c r="L128" s="355">
        <v>43098</v>
      </c>
      <c r="M128" s="154">
        <v>10</v>
      </c>
      <c r="N128" s="148" t="s">
        <v>113</v>
      </c>
    </row>
    <row r="129" spans="1:14" x14ac:dyDescent="0.25">
      <c r="A129" s="132"/>
      <c r="B129" s="312"/>
      <c r="C129" s="347"/>
      <c r="D129" s="335" t="s">
        <v>211</v>
      </c>
      <c r="E129" s="349">
        <v>43096</v>
      </c>
      <c r="F129" s="337" t="s">
        <v>112</v>
      </c>
      <c r="G129" s="480" t="s">
        <v>322</v>
      </c>
      <c r="H129" s="138" t="s">
        <v>308</v>
      </c>
      <c r="I129" s="357">
        <v>1</v>
      </c>
      <c r="J129" s="139">
        <v>200000</v>
      </c>
      <c r="K129" s="139">
        <v>200000</v>
      </c>
      <c r="L129" s="355">
        <v>43098</v>
      </c>
      <c r="M129" s="339">
        <v>10</v>
      </c>
      <c r="N129" s="148" t="s">
        <v>113</v>
      </c>
    </row>
    <row r="130" spans="1:14" x14ac:dyDescent="0.25">
      <c r="A130" s="132"/>
      <c r="B130" s="312"/>
      <c r="C130" s="347"/>
      <c r="D130" s="335" t="s">
        <v>211</v>
      </c>
      <c r="E130" s="349">
        <v>43096</v>
      </c>
      <c r="F130" s="337" t="s">
        <v>112</v>
      </c>
      <c r="G130" s="480" t="s">
        <v>322</v>
      </c>
      <c r="H130" s="138" t="s">
        <v>309</v>
      </c>
      <c r="I130" s="357">
        <v>1</v>
      </c>
      <c r="J130" s="139">
        <v>200000</v>
      </c>
      <c r="K130" s="139">
        <v>200000</v>
      </c>
      <c r="L130" s="355">
        <v>43098</v>
      </c>
      <c r="M130" s="154">
        <v>10</v>
      </c>
      <c r="N130" s="148" t="s">
        <v>113</v>
      </c>
    </row>
    <row r="131" spans="1:14" x14ac:dyDescent="0.25">
      <c r="A131" s="132"/>
      <c r="B131" s="145"/>
      <c r="C131" s="328"/>
      <c r="D131" s="335" t="s">
        <v>211</v>
      </c>
      <c r="E131" s="349">
        <v>43096</v>
      </c>
      <c r="F131" s="337" t="s">
        <v>112</v>
      </c>
      <c r="G131" s="480" t="s">
        <v>322</v>
      </c>
      <c r="H131" s="138" t="s">
        <v>310</v>
      </c>
      <c r="I131" s="357">
        <v>1</v>
      </c>
      <c r="J131" s="139">
        <v>200000</v>
      </c>
      <c r="K131" s="139">
        <v>200000</v>
      </c>
      <c r="L131" s="355">
        <v>43098</v>
      </c>
      <c r="M131" s="339">
        <v>10</v>
      </c>
      <c r="N131" s="148" t="s">
        <v>113</v>
      </c>
    </row>
    <row r="132" spans="1:14" ht="15.75" thickBot="1" x14ac:dyDescent="0.3">
      <c r="A132" s="156"/>
      <c r="B132" s="282"/>
      <c r="C132" s="351"/>
      <c r="D132" s="359" t="s">
        <v>211</v>
      </c>
      <c r="E132" s="472">
        <v>43096</v>
      </c>
      <c r="F132" s="359" t="s">
        <v>112</v>
      </c>
      <c r="G132" s="481" t="s">
        <v>322</v>
      </c>
      <c r="H132" s="159" t="s">
        <v>311</v>
      </c>
      <c r="I132" s="159">
        <v>1</v>
      </c>
      <c r="J132" s="161">
        <v>200000</v>
      </c>
      <c r="K132" s="139">
        <v>200000</v>
      </c>
      <c r="L132" s="355">
        <v>43098</v>
      </c>
      <c r="M132" s="154">
        <v>10</v>
      </c>
      <c r="N132" s="440" t="s">
        <v>113</v>
      </c>
    </row>
    <row r="133" spans="1:14" ht="15.75" thickBot="1" x14ac:dyDescent="0.3">
      <c r="A133" s="164"/>
      <c r="B133" s="165"/>
      <c r="C133" s="165"/>
      <c r="D133" s="360" t="s">
        <v>114</v>
      </c>
      <c r="E133" s="165"/>
      <c r="F133" s="165"/>
      <c r="G133" s="165"/>
      <c r="H133" s="165"/>
      <c r="I133" s="165"/>
      <c r="J133" s="166" t="s">
        <v>80</v>
      </c>
      <c r="K133" s="329">
        <f>+K98+K116+K117+K118+K119+K120+K121+K122+K123+K124+K125+K126+K127+K128+K129+K130+K131+K132</f>
        <v>53300000</v>
      </c>
      <c r="L133" s="433"/>
      <c r="M133" s="434"/>
      <c r="N133" s="438"/>
    </row>
    <row r="136" spans="1:14" x14ac:dyDescent="0.25">
      <c r="A136" s="177"/>
      <c r="B136" s="177"/>
      <c r="C136" s="177"/>
      <c r="E136" s="177"/>
      <c r="F136" s="177"/>
      <c r="G136" s="177"/>
      <c r="K136" s="177"/>
      <c r="L136" s="177"/>
      <c r="M136" s="177"/>
    </row>
    <row r="137" spans="1:14" x14ac:dyDescent="0.25">
      <c r="A137" s="168" t="s">
        <v>115</v>
      </c>
      <c r="B137" s="168"/>
      <c r="C137" s="168"/>
      <c r="D137" s="169"/>
      <c r="E137" s="169" t="s">
        <v>116</v>
      </c>
      <c r="F137" s="170"/>
      <c r="G137" s="170"/>
      <c r="H137" s="170"/>
      <c r="I137" s="170" t="s">
        <v>117</v>
      </c>
      <c r="J137" s="170"/>
      <c r="K137" s="169" t="s">
        <v>118</v>
      </c>
      <c r="L137" s="169"/>
      <c r="M137" s="170"/>
      <c r="N137" s="171"/>
    </row>
    <row r="138" spans="1:14" x14ac:dyDescent="0.25">
      <c r="A138" s="168" t="s">
        <v>119</v>
      </c>
      <c r="B138" s="168"/>
      <c r="C138" s="168"/>
      <c r="D138" s="169"/>
      <c r="E138" s="169" t="s">
        <v>181</v>
      </c>
      <c r="F138" s="170"/>
      <c r="G138" s="170"/>
      <c r="H138" s="170"/>
      <c r="I138" s="172"/>
      <c r="J138" s="172"/>
      <c r="K138" s="169" t="s">
        <v>121</v>
      </c>
      <c r="L138" s="170"/>
      <c r="M138" s="170"/>
      <c r="N138" s="171"/>
    </row>
    <row r="139" spans="1:14" ht="18" x14ac:dyDescent="0.25">
      <c r="A139" s="647" t="s">
        <v>76</v>
      </c>
      <c r="B139" s="647"/>
      <c r="C139" s="647"/>
      <c r="D139" s="647"/>
      <c r="E139" s="647"/>
      <c r="F139" s="647"/>
      <c r="G139" s="647"/>
      <c r="H139" s="647"/>
      <c r="I139" s="647"/>
      <c r="J139" s="647"/>
      <c r="K139" s="647"/>
      <c r="L139" s="647"/>
      <c r="M139" s="647"/>
      <c r="N139" s="647"/>
    </row>
    <row r="140" spans="1:1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83" t="s">
        <v>212</v>
      </c>
      <c r="N140" s="1"/>
    </row>
    <row r="141" spans="1:14" ht="15.75" thickBot="1" x14ac:dyDescent="0.3">
      <c r="A141" s="59" t="s">
        <v>78</v>
      </c>
      <c r="B141" s="84"/>
      <c r="C141" s="85"/>
      <c r="D141" s="13" t="s">
        <v>79</v>
      </c>
      <c r="E141" s="13" t="s">
        <v>80</v>
      </c>
      <c r="F141" s="13"/>
      <c r="G141" s="13"/>
      <c r="H141" s="85" t="s">
        <v>80</v>
      </c>
      <c r="I141" s="85"/>
      <c r="J141" s="85"/>
      <c r="K141" s="86" t="s">
        <v>81</v>
      </c>
      <c r="L141" s="13"/>
      <c r="M141" s="13"/>
      <c r="N141" s="13"/>
    </row>
    <row r="142" spans="1:14" x14ac:dyDescent="0.25">
      <c r="A142" s="87" t="s">
        <v>82</v>
      </c>
      <c r="B142" s="88"/>
      <c r="C142" s="89"/>
      <c r="D142" s="90" t="s">
        <v>83</v>
      </c>
      <c r="E142" s="91" t="s">
        <v>84</v>
      </c>
      <c r="F142" s="68"/>
      <c r="G142" s="69"/>
      <c r="H142" s="92" t="s">
        <v>82</v>
      </c>
      <c r="I142" s="93"/>
      <c r="J142" s="89"/>
      <c r="K142" s="88"/>
      <c r="L142" s="88"/>
      <c r="M142" s="88"/>
      <c r="N142" s="94"/>
    </row>
    <row r="143" spans="1:14" x14ac:dyDescent="0.25">
      <c r="A143" s="95" t="s">
        <v>85</v>
      </c>
      <c r="B143" s="96"/>
      <c r="C143" s="97"/>
      <c r="D143" s="98" t="s">
        <v>86</v>
      </c>
      <c r="E143" s="99" t="s">
        <v>87</v>
      </c>
      <c r="F143" s="100"/>
      <c r="G143" s="101" t="s">
        <v>88</v>
      </c>
      <c r="H143" s="102" t="s">
        <v>89</v>
      </c>
      <c r="I143" s="103"/>
      <c r="J143" s="97"/>
      <c r="K143" s="104"/>
      <c r="L143" s="96"/>
      <c r="M143" s="96"/>
      <c r="N143" s="105"/>
    </row>
    <row r="144" spans="1:14" x14ac:dyDescent="0.25">
      <c r="A144" s="95" t="s">
        <v>90</v>
      </c>
      <c r="B144" s="96"/>
      <c r="C144" s="106"/>
      <c r="D144" s="98"/>
      <c r="E144" s="99" t="s">
        <v>91</v>
      </c>
      <c r="F144" s="100"/>
      <c r="G144" s="101" t="s">
        <v>92</v>
      </c>
      <c r="H144" s="107" t="s">
        <v>90</v>
      </c>
      <c r="I144" s="96"/>
      <c r="J144" s="97"/>
      <c r="K144" s="108"/>
      <c r="L144" s="96"/>
      <c r="M144" s="96"/>
      <c r="N144" s="105"/>
    </row>
    <row r="145" spans="1:14" ht="15.75" thickBot="1" x14ac:dyDescent="0.3">
      <c r="A145" s="109" t="s">
        <v>93</v>
      </c>
      <c r="B145" s="19"/>
      <c r="C145" s="110"/>
      <c r="D145" s="15" t="s">
        <v>94</v>
      </c>
      <c r="E145" s="111"/>
      <c r="F145" s="19"/>
      <c r="G145" s="112"/>
      <c r="H145" s="113" t="s">
        <v>93</v>
      </c>
      <c r="I145" s="19"/>
      <c r="J145" s="110"/>
      <c r="K145" s="15"/>
      <c r="L145" s="19"/>
      <c r="M145" s="19"/>
      <c r="N145" s="114"/>
    </row>
    <row r="146" spans="1:14" ht="15.75" thickBot="1" x14ac:dyDescent="0.3">
      <c r="A146" s="115"/>
      <c r="B146" s="13"/>
      <c r="C146" s="116"/>
      <c r="D146" s="117"/>
      <c r="E146" s="118"/>
      <c r="F146" s="13"/>
      <c r="G146" s="119"/>
      <c r="H146" s="358"/>
      <c r="I146" s="13"/>
      <c r="J146" s="116"/>
      <c r="K146" s="72"/>
      <c r="L146" s="13"/>
      <c r="M146" s="13"/>
      <c r="N146" s="121"/>
    </row>
    <row r="147" spans="1:14" x14ac:dyDescent="0.25">
      <c r="A147" s="648" t="s">
        <v>95</v>
      </c>
      <c r="B147" s="645" t="s">
        <v>96</v>
      </c>
      <c r="C147" s="645" t="s">
        <v>97</v>
      </c>
      <c r="D147" s="650" t="s">
        <v>98</v>
      </c>
      <c r="E147" s="652" t="s">
        <v>99</v>
      </c>
      <c r="F147" s="653"/>
      <c r="G147" s="653"/>
      <c r="H147" s="650" t="s">
        <v>100</v>
      </c>
      <c r="I147" s="691" t="s">
        <v>101</v>
      </c>
      <c r="J147" s="645" t="s">
        <v>102</v>
      </c>
      <c r="K147" s="645" t="s">
        <v>103</v>
      </c>
      <c r="L147" s="645" t="s">
        <v>104</v>
      </c>
      <c r="M147" s="645" t="s">
        <v>105</v>
      </c>
      <c r="N147" s="643" t="s">
        <v>106</v>
      </c>
    </row>
    <row r="148" spans="1:14" ht="15.75" thickBot="1" x14ac:dyDescent="0.3">
      <c r="A148" s="689"/>
      <c r="B148" s="687"/>
      <c r="C148" s="687"/>
      <c r="D148" s="690"/>
      <c r="E148" s="330" t="s">
        <v>107</v>
      </c>
      <c r="F148" s="331" t="s">
        <v>108</v>
      </c>
      <c r="G148" s="356" t="s">
        <v>109</v>
      </c>
      <c r="H148" s="690"/>
      <c r="I148" s="692"/>
      <c r="J148" s="687"/>
      <c r="K148" s="687"/>
      <c r="L148" s="687"/>
      <c r="M148" s="687"/>
      <c r="N148" s="688"/>
    </row>
    <row r="149" spans="1:14" ht="15" customHeight="1" thickBot="1" x14ac:dyDescent="0.3">
      <c r="A149" s="124" t="s">
        <v>316</v>
      </c>
      <c r="B149" s="125"/>
      <c r="C149" s="126"/>
      <c r="D149" s="294" t="s">
        <v>317</v>
      </c>
      <c r="E149" s="295"/>
      <c r="F149" s="296"/>
      <c r="G149" s="297"/>
      <c r="H149" s="297"/>
      <c r="I149" s="297"/>
      <c r="J149" s="298"/>
      <c r="K149" s="262"/>
      <c r="L149" s="443"/>
      <c r="M149" s="379"/>
      <c r="N149" s="441"/>
    </row>
    <row r="150" spans="1:14" ht="14.25" customHeight="1" thickBot="1" x14ac:dyDescent="0.3">
      <c r="A150" s="131"/>
      <c r="B150" s="126" t="s">
        <v>234</v>
      </c>
      <c r="C150" s="413"/>
      <c r="D150" s="439" t="s">
        <v>318</v>
      </c>
      <c r="E150" s="295"/>
      <c r="F150" s="300"/>
      <c r="G150" s="300"/>
      <c r="H150" s="300"/>
      <c r="I150" s="300"/>
      <c r="J150" s="300"/>
      <c r="K150" s="300"/>
      <c r="L150" s="300"/>
      <c r="M150" s="379"/>
      <c r="N150" s="441"/>
    </row>
    <row r="151" spans="1:14" x14ac:dyDescent="0.25">
      <c r="A151" s="132"/>
      <c r="B151" s="151"/>
      <c r="C151" s="345"/>
      <c r="D151" s="344" t="s">
        <v>211</v>
      </c>
      <c r="E151" s="348">
        <v>43096</v>
      </c>
      <c r="F151" s="338" t="s">
        <v>112</v>
      </c>
      <c r="G151" s="479" t="s">
        <v>322</v>
      </c>
      <c r="H151" s="393" t="s">
        <v>312</v>
      </c>
      <c r="I151" s="289">
        <v>1</v>
      </c>
      <c r="J151" s="139">
        <v>200000</v>
      </c>
      <c r="K151" s="139">
        <v>200000</v>
      </c>
      <c r="L151" s="324">
        <v>43098</v>
      </c>
      <c r="M151" s="402">
        <v>10</v>
      </c>
      <c r="N151" s="141" t="s">
        <v>113</v>
      </c>
    </row>
    <row r="152" spans="1:14" x14ac:dyDescent="0.25">
      <c r="A152" s="305"/>
      <c r="B152" s="133"/>
      <c r="C152" s="346"/>
      <c r="D152" s="335" t="s">
        <v>211</v>
      </c>
      <c r="E152" s="349">
        <v>43096</v>
      </c>
      <c r="F152" s="337" t="s">
        <v>112</v>
      </c>
      <c r="G152" s="480" t="s">
        <v>322</v>
      </c>
      <c r="H152" s="138" t="s">
        <v>313</v>
      </c>
      <c r="I152" s="357">
        <v>1</v>
      </c>
      <c r="J152" s="139">
        <v>200000</v>
      </c>
      <c r="K152" s="139">
        <v>200000</v>
      </c>
      <c r="L152" s="306">
        <v>43098</v>
      </c>
      <c r="M152" s="339">
        <v>10</v>
      </c>
      <c r="N152" s="148" t="s">
        <v>113</v>
      </c>
    </row>
    <row r="153" spans="1:14" x14ac:dyDescent="0.25">
      <c r="A153" s="132"/>
      <c r="B153" s="151"/>
      <c r="C153" s="345"/>
      <c r="D153" s="335" t="s">
        <v>211</v>
      </c>
      <c r="E153" s="349">
        <v>43096</v>
      </c>
      <c r="F153" s="337" t="s">
        <v>112</v>
      </c>
      <c r="G153" s="480" t="s">
        <v>322</v>
      </c>
      <c r="H153" s="138" t="s">
        <v>314</v>
      </c>
      <c r="I153" s="357">
        <v>1</v>
      </c>
      <c r="J153" s="139">
        <v>200000</v>
      </c>
      <c r="K153" s="139">
        <v>200000</v>
      </c>
      <c r="L153" s="355">
        <v>43098</v>
      </c>
      <c r="M153" s="339">
        <v>10</v>
      </c>
      <c r="N153" s="148" t="s">
        <v>113</v>
      </c>
    </row>
    <row r="154" spans="1:14" x14ac:dyDescent="0.25">
      <c r="A154" s="132"/>
      <c r="B154" s="312"/>
      <c r="C154" s="347"/>
      <c r="D154" s="335" t="s">
        <v>213</v>
      </c>
      <c r="E154" s="349">
        <v>43096</v>
      </c>
      <c r="F154" s="337" t="s">
        <v>112</v>
      </c>
      <c r="G154" s="480" t="s">
        <v>322</v>
      </c>
      <c r="H154" s="138" t="s">
        <v>315</v>
      </c>
      <c r="I154" s="357">
        <v>1</v>
      </c>
      <c r="J154" s="139">
        <v>3000000</v>
      </c>
      <c r="K154" s="139">
        <v>3000000</v>
      </c>
      <c r="L154" s="324">
        <v>43098</v>
      </c>
      <c r="M154" s="136">
        <v>10</v>
      </c>
      <c r="N154" s="148" t="s">
        <v>113</v>
      </c>
    </row>
    <row r="155" spans="1:14" x14ac:dyDescent="0.25">
      <c r="A155" s="144"/>
      <c r="B155" s="145"/>
      <c r="C155" s="328"/>
      <c r="D155" s="344"/>
      <c r="E155" s="349"/>
      <c r="F155" s="337"/>
      <c r="G155" s="276"/>
      <c r="H155" s="138"/>
      <c r="I155" s="357"/>
      <c r="J155" s="139"/>
      <c r="K155" s="139"/>
      <c r="L155" s="306"/>
      <c r="M155" s="136"/>
      <c r="N155" s="148"/>
    </row>
    <row r="156" spans="1:14" x14ac:dyDescent="0.25">
      <c r="A156" s="327"/>
      <c r="B156" s="151"/>
      <c r="C156" s="345"/>
      <c r="D156" s="335"/>
      <c r="E156" s="349"/>
      <c r="F156" s="337"/>
      <c r="G156" s="276"/>
      <c r="H156" s="138"/>
      <c r="I156" s="357"/>
      <c r="J156" s="139"/>
      <c r="K156" s="139"/>
      <c r="L156" s="306"/>
      <c r="M156" s="154"/>
      <c r="N156" s="148"/>
    </row>
    <row r="157" spans="1:14" x14ac:dyDescent="0.25">
      <c r="A157" s="327"/>
      <c r="B157" s="151"/>
      <c r="C157" s="345"/>
      <c r="D157" s="335"/>
      <c r="E157" s="349"/>
      <c r="F157" s="337"/>
      <c r="G157" s="276"/>
      <c r="H157" s="138"/>
      <c r="I157" s="357"/>
      <c r="J157" s="139"/>
      <c r="K157" s="139"/>
      <c r="L157" s="306"/>
      <c r="M157" s="154"/>
      <c r="N157" s="148"/>
    </row>
    <row r="158" spans="1:14" x14ac:dyDescent="0.25">
      <c r="A158" s="327"/>
      <c r="B158" s="151"/>
      <c r="C158" s="345"/>
      <c r="D158" s="335"/>
      <c r="E158" s="349"/>
      <c r="F158" s="337"/>
      <c r="G158" s="276"/>
      <c r="H158" s="138"/>
      <c r="I158" s="357"/>
      <c r="J158" s="139"/>
      <c r="K158" s="139"/>
      <c r="L158" s="306"/>
      <c r="M158" s="154"/>
      <c r="N158" s="148"/>
    </row>
    <row r="159" spans="1:14" x14ac:dyDescent="0.25">
      <c r="A159" s="132"/>
      <c r="B159" s="312"/>
      <c r="C159" s="347"/>
      <c r="D159" s="335"/>
      <c r="E159" s="349"/>
      <c r="F159" s="337"/>
      <c r="G159" s="276"/>
      <c r="H159" s="138"/>
      <c r="I159" s="357"/>
      <c r="J159" s="139"/>
      <c r="K159" s="139"/>
      <c r="L159" s="306"/>
      <c r="M159" s="154"/>
      <c r="N159" s="148"/>
    </row>
    <row r="160" spans="1:14" x14ac:dyDescent="0.25">
      <c r="A160" s="132"/>
      <c r="B160" s="312"/>
      <c r="C160" s="347"/>
      <c r="D160" s="335"/>
      <c r="E160" s="349"/>
      <c r="F160" s="337"/>
      <c r="G160" s="276"/>
      <c r="H160" s="138"/>
      <c r="I160" s="357"/>
      <c r="J160" s="139"/>
      <c r="K160" s="139"/>
      <c r="L160" s="306"/>
      <c r="M160" s="154"/>
      <c r="N160" s="148"/>
    </row>
    <row r="161" spans="1:14" x14ac:dyDescent="0.25">
      <c r="A161" s="132"/>
      <c r="B161" s="145"/>
      <c r="C161" s="328"/>
      <c r="D161" s="335"/>
      <c r="E161" s="349"/>
      <c r="F161" s="337"/>
      <c r="G161" s="276"/>
      <c r="H161" s="138"/>
      <c r="I161" s="357"/>
      <c r="J161" s="139"/>
      <c r="K161" s="139"/>
      <c r="L161" s="306"/>
      <c r="M161" s="339"/>
      <c r="N161" s="148"/>
    </row>
    <row r="162" spans="1:14" ht="15.75" thickBot="1" x14ac:dyDescent="0.3">
      <c r="A162" s="156"/>
      <c r="B162" s="282"/>
      <c r="C162" s="351"/>
      <c r="D162" s="359"/>
      <c r="E162" s="352"/>
      <c r="F162" s="359"/>
      <c r="G162" s="283"/>
      <c r="H162" s="159"/>
      <c r="I162" s="159"/>
      <c r="J162" s="161"/>
      <c r="K162" s="139"/>
      <c r="L162" s="158"/>
      <c r="M162" s="341"/>
      <c r="N162" s="340"/>
    </row>
    <row r="163" spans="1:14" ht="15.75" thickBot="1" x14ac:dyDescent="0.3">
      <c r="A163" s="164"/>
      <c r="B163" s="165"/>
      <c r="C163" s="165"/>
      <c r="D163" s="360" t="s">
        <v>114</v>
      </c>
      <c r="E163" s="165"/>
      <c r="F163" s="165"/>
      <c r="G163" s="165"/>
      <c r="H163" s="165"/>
      <c r="I163" s="165"/>
      <c r="J163" s="166" t="s">
        <v>80</v>
      </c>
      <c r="K163" s="329">
        <f>+K133+K151+K152+K153+K154</f>
        <v>56900000</v>
      </c>
      <c r="L163" s="165"/>
      <c r="M163" s="165"/>
      <c r="N163" s="167"/>
    </row>
    <row r="166" spans="1:14" x14ac:dyDescent="0.25">
      <c r="A166" s="177"/>
      <c r="B166" s="177"/>
      <c r="C166" s="177"/>
      <c r="E166" s="177"/>
      <c r="F166" s="177"/>
      <c r="G166" s="177"/>
      <c r="K166" s="177"/>
      <c r="L166" s="177"/>
      <c r="M166" s="177"/>
    </row>
    <row r="167" spans="1:14" x14ac:dyDescent="0.25">
      <c r="A167" s="168" t="s">
        <v>115</v>
      </c>
      <c r="B167" s="168"/>
      <c r="C167" s="168"/>
      <c r="D167" s="169"/>
      <c r="E167" s="169" t="s">
        <v>116</v>
      </c>
      <c r="F167" s="170"/>
      <c r="G167" s="170"/>
      <c r="H167" s="170"/>
      <c r="I167" s="170" t="s">
        <v>117</v>
      </c>
      <c r="J167" s="170"/>
      <c r="K167" s="169" t="s">
        <v>118</v>
      </c>
      <c r="L167" s="169"/>
      <c r="M167" s="170"/>
      <c r="N167" s="171"/>
    </row>
    <row r="168" spans="1:14" x14ac:dyDescent="0.25">
      <c r="A168" s="168" t="s">
        <v>119</v>
      </c>
      <c r="B168" s="168"/>
      <c r="C168" s="168"/>
      <c r="D168" s="169"/>
      <c r="E168" s="169" t="s">
        <v>181</v>
      </c>
      <c r="F168" s="170"/>
      <c r="G168" s="170"/>
      <c r="H168" s="170"/>
      <c r="I168" s="172"/>
      <c r="J168" s="172"/>
      <c r="K168" s="169" t="s">
        <v>121</v>
      </c>
      <c r="L168" s="170"/>
      <c r="M168" s="170"/>
      <c r="N168" s="171"/>
    </row>
  </sheetData>
  <mergeCells count="65">
    <mergeCell ref="A1:N1"/>
    <mergeCell ref="A9:A10"/>
    <mergeCell ref="B9:B10"/>
    <mergeCell ref="C9:C10"/>
    <mergeCell ref="D9:D10"/>
    <mergeCell ref="E9:G9"/>
    <mergeCell ref="H9:H10"/>
    <mergeCell ref="I9:I10"/>
    <mergeCell ref="J9:J10"/>
    <mergeCell ref="K9:K10"/>
    <mergeCell ref="N43:N44"/>
    <mergeCell ref="L9:L10"/>
    <mergeCell ref="M9:M10"/>
    <mergeCell ref="N9:N10"/>
    <mergeCell ref="A35:N35"/>
    <mergeCell ref="A43:A44"/>
    <mergeCell ref="B43:B44"/>
    <mergeCell ref="C43:C44"/>
    <mergeCell ref="D43:D44"/>
    <mergeCell ref="E43:G43"/>
    <mergeCell ref="H43:H44"/>
    <mergeCell ref="I43:I44"/>
    <mergeCell ref="J43:J44"/>
    <mergeCell ref="K43:K44"/>
    <mergeCell ref="L43:L44"/>
    <mergeCell ref="M43:M44"/>
    <mergeCell ref="A69:N69"/>
    <mergeCell ref="A77:A78"/>
    <mergeCell ref="B77:B78"/>
    <mergeCell ref="C77:C78"/>
    <mergeCell ref="D77:D78"/>
    <mergeCell ref="E77:G77"/>
    <mergeCell ref="H77:H78"/>
    <mergeCell ref="I77:I78"/>
    <mergeCell ref="J77:J78"/>
    <mergeCell ref="K77:K78"/>
    <mergeCell ref="N112:N113"/>
    <mergeCell ref="L77:L78"/>
    <mergeCell ref="M77:M78"/>
    <mergeCell ref="N77:N78"/>
    <mergeCell ref="A104:N104"/>
    <mergeCell ref="A112:A113"/>
    <mergeCell ref="B112:B113"/>
    <mergeCell ref="C112:C113"/>
    <mergeCell ref="D112:D113"/>
    <mergeCell ref="E112:G112"/>
    <mergeCell ref="H112:H113"/>
    <mergeCell ref="I112:I113"/>
    <mergeCell ref="J112:J113"/>
    <mergeCell ref="K112:K113"/>
    <mergeCell ref="L112:L113"/>
    <mergeCell ref="M112:M113"/>
    <mergeCell ref="L147:L148"/>
    <mergeCell ref="M147:M148"/>
    <mergeCell ref="N147:N148"/>
    <mergeCell ref="A139:N139"/>
    <mergeCell ref="A147:A148"/>
    <mergeCell ref="B147:B148"/>
    <mergeCell ref="C147:C148"/>
    <mergeCell ref="D147:D148"/>
    <mergeCell ref="E147:G147"/>
    <mergeCell ref="H147:H148"/>
    <mergeCell ref="I147:I148"/>
    <mergeCell ref="J147:J148"/>
    <mergeCell ref="K147:K148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8193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66675</xdr:rowOff>
              </from>
              <to>
                <xdr:col>3</xdr:col>
                <xdr:colOff>1000125</xdr:colOff>
                <xdr:row>2</xdr:row>
                <xdr:rowOff>0</xdr:rowOff>
              </to>
            </anchor>
          </objectPr>
        </oleObject>
      </mc:Choice>
      <mc:Fallback>
        <oleObject shapeId="8193" r:id="rId4"/>
      </mc:Fallback>
    </mc:AlternateContent>
    <mc:AlternateContent xmlns:mc="http://schemas.openxmlformats.org/markup-compatibility/2006">
      <mc:Choice Requires="x14">
        <oleObject shapeId="8194" r:id="rId6">
          <objectPr defaultSize="0" autoPict="0" r:id="rId5">
            <anchor moveWithCells="1" sizeWithCells="1">
              <from>
                <xdr:col>3</xdr:col>
                <xdr:colOff>504825</xdr:colOff>
                <xdr:row>34</xdr:row>
                <xdr:rowOff>66675</xdr:rowOff>
              </from>
              <to>
                <xdr:col>3</xdr:col>
                <xdr:colOff>1000125</xdr:colOff>
                <xdr:row>36</xdr:row>
                <xdr:rowOff>0</xdr:rowOff>
              </to>
            </anchor>
          </objectPr>
        </oleObject>
      </mc:Choice>
      <mc:Fallback>
        <oleObject shapeId="8194" r:id="rId6"/>
      </mc:Fallback>
    </mc:AlternateContent>
    <mc:AlternateContent xmlns:mc="http://schemas.openxmlformats.org/markup-compatibility/2006">
      <mc:Choice Requires="x14">
        <oleObject shapeId="8196" r:id="rId7">
          <objectPr defaultSize="0" autoPict="0" r:id="rId5">
            <anchor moveWithCells="1" sizeWithCells="1">
              <from>
                <xdr:col>3</xdr:col>
                <xdr:colOff>504825</xdr:colOff>
                <xdr:row>68</xdr:row>
                <xdr:rowOff>66675</xdr:rowOff>
              </from>
              <to>
                <xdr:col>3</xdr:col>
                <xdr:colOff>1000125</xdr:colOff>
                <xdr:row>70</xdr:row>
                <xdr:rowOff>0</xdr:rowOff>
              </to>
            </anchor>
          </objectPr>
        </oleObject>
      </mc:Choice>
      <mc:Fallback>
        <oleObject shapeId="8196" r:id="rId7"/>
      </mc:Fallback>
    </mc:AlternateContent>
    <mc:AlternateContent xmlns:mc="http://schemas.openxmlformats.org/markup-compatibility/2006">
      <mc:Choice Requires="x14">
        <oleObject shapeId="8197" r:id="rId8">
          <objectPr defaultSize="0" autoPict="0" r:id="rId5">
            <anchor moveWithCells="1" sizeWithCells="1">
              <from>
                <xdr:col>3</xdr:col>
                <xdr:colOff>504825</xdr:colOff>
                <xdr:row>103</xdr:row>
                <xdr:rowOff>66675</xdr:rowOff>
              </from>
              <to>
                <xdr:col>3</xdr:col>
                <xdr:colOff>1000125</xdr:colOff>
                <xdr:row>105</xdr:row>
                <xdr:rowOff>0</xdr:rowOff>
              </to>
            </anchor>
          </objectPr>
        </oleObject>
      </mc:Choice>
      <mc:Fallback>
        <oleObject shapeId="8197" r:id="rId8"/>
      </mc:Fallback>
    </mc:AlternateContent>
    <mc:AlternateContent xmlns:mc="http://schemas.openxmlformats.org/markup-compatibility/2006">
      <mc:Choice Requires="x14">
        <oleObject shapeId="8198" r:id="rId9">
          <objectPr defaultSize="0" autoPict="0" r:id="rId5">
            <anchor moveWithCells="1" sizeWithCells="1">
              <from>
                <xdr:col>3</xdr:col>
                <xdr:colOff>504825</xdr:colOff>
                <xdr:row>138</xdr:row>
                <xdr:rowOff>66675</xdr:rowOff>
              </from>
              <to>
                <xdr:col>3</xdr:col>
                <xdr:colOff>1000125</xdr:colOff>
                <xdr:row>140</xdr:row>
                <xdr:rowOff>0</xdr:rowOff>
              </to>
            </anchor>
          </objectPr>
        </oleObject>
      </mc:Choice>
      <mc:Fallback>
        <oleObject shapeId="8198" r:id="rId9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"/>
  <sheetViews>
    <sheetView workbookViewId="0">
      <selection activeCell="E22" sqref="E22"/>
    </sheetView>
  </sheetViews>
  <sheetFormatPr baseColWidth="10" defaultRowHeight="15" x14ac:dyDescent="0.25"/>
  <cols>
    <col min="2" max="2" width="36.28515625" customWidth="1"/>
    <col min="3" max="3" width="13.42578125" customWidth="1"/>
    <col min="4" max="4" width="13.7109375" customWidth="1"/>
    <col min="5" max="5" width="12.5703125" customWidth="1"/>
    <col min="6" max="6" width="12.85546875" customWidth="1"/>
    <col min="8" max="8" width="12" customWidth="1"/>
    <col min="9" max="9" width="14.5703125" customWidth="1"/>
  </cols>
  <sheetData>
    <row r="1" spans="1:9" ht="20.25" x14ac:dyDescent="0.3">
      <c r="A1" s="628" t="s">
        <v>122</v>
      </c>
      <c r="B1" s="628"/>
      <c r="C1" s="628"/>
      <c r="D1" s="628"/>
      <c r="E1" s="628"/>
      <c r="F1" s="628"/>
      <c r="G1" s="628"/>
      <c r="H1" s="628"/>
      <c r="I1" s="628"/>
    </row>
    <row r="2" spans="1:9" ht="18" x14ac:dyDescent="0.25">
      <c r="A2" s="173"/>
      <c r="B2" s="173"/>
      <c r="C2" s="173"/>
      <c r="D2" s="173"/>
      <c r="E2" s="173"/>
      <c r="F2" s="173"/>
      <c r="G2" s="173"/>
      <c r="H2" s="173"/>
      <c r="I2" s="173"/>
    </row>
    <row r="3" spans="1:9" ht="18" x14ac:dyDescent="0.25">
      <c r="A3" s="173"/>
      <c r="B3" s="173"/>
      <c r="C3" s="173"/>
      <c r="D3" s="173"/>
      <c r="E3" s="173"/>
      <c r="F3" s="173"/>
      <c r="G3" s="173"/>
      <c r="H3" s="173"/>
      <c r="I3" s="173"/>
    </row>
    <row r="4" spans="1:9" x14ac:dyDescent="0.25">
      <c r="I4" s="174" t="s">
        <v>123</v>
      </c>
    </row>
    <row r="6" spans="1:9" x14ac:dyDescent="0.25">
      <c r="A6" s="175" t="s">
        <v>124</v>
      </c>
      <c r="B6" s="176" t="s">
        <v>125</v>
      </c>
      <c r="C6" s="177"/>
      <c r="D6" s="176"/>
      <c r="E6" s="211" t="s">
        <v>320</v>
      </c>
      <c r="F6" s="212"/>
      <c r="G6" s="174"/>
      <c r="H6" s="213" t="s">
        <v>319</v>
      </c>
      <c r="I6" s="179"/>
    </row>
    <row r="9" spans="1:9" ht="15.75" thickBot="1" x14ac:dyDescent="0.3"/>
    <row r="10" spans="1:9" x14ac:dyDescent="0.25">
      <c r="A10" s="655" t="s">
        <v>127</v>
      </c>
      <c r="B10" s="658" t="s">
        <v>128</v>
      </c>
      <c r="C10" s="655" t="s">
        <v>129</v>
      </c>
      <c r="D10" s="661" t="s">
        <v>130</v>
      </c>
      <c r="E10" s="635"/>
      <c r="F10" s="635"/>
      <c r="G10" s="635"/>
      <c r="H10" s="635"/>
      <c r="I10" s="636"/>
    </row>
    <row r="11" spans="1:9" x14ac:dyDescent="0.25">
      <c r="A11" s="656"/>
      <c r="B11" s="659" t="s">
        <v>131</v>
      </c>
      <c r="C11" s="656"/>
      <c r="D11" s="640" t="s">
        <v>132</v>
      </c>
      <c r="E11" s="640" t="s">
        <v>133</v>
      </c>
      <c r="F11" s="640" t="s">
        <v>134</v>
      </c>
      <c r="G11" s="640" t="s">
        <v>135</v>
      </c>
      <c r="H11" s="640" t="s">
        <v>136</v>
      </c>
      <c r="I11" s="625" t="s">
        <v>36</v>
      </c>
    </row>
    <row r="12" spans="1:9" x14ac:dyDescent="0.25">
      <c r="A12" s="656"/>
      <c r="B12" s="659"/>
      <c r="C12" s="656"/>
      <c r="D12" s="641"/>
      <c r="E12" s="641" t="s">
        <v>133</v>
      </c>
      <c r="F12" s="641" t="s">
        <v>134</v>
      </c>
      <c r="G12" s="641" t="s">
        <v>137</v>
      </c>
      <c r="H12" s="641" t="s">
        <v>138</v>
      </c>
      <c r="I12" s="626" t="s">
        <v>36</v>
      </c>
    </row>
    <row r="13" spans="1:9" ht="15.75" thickBot="1" x14ac:dyDescent="0.3">
      <c r="A13" s="657"/>
      <c r="B13" s="660" t="s">
        <v>139</v>
      </c>
      <c r="C13" s="657"/>
      <c r="D13" s="642"/>
      <c r="E13" s="642"/>
      <c r="F13" s="642"/>
      <c r="G13" s="642" t="s">
        <v>140</v>
      </c>
      <c r="H13" s="642" t="s">
        <v>141</v>
      </c>
      <c r="I13" s="627" t="s">
        <v>142</v>
      </c>
    </row>
    <row r="14" spans="1:9" ht="15.75" thickBot="1" x14ac:dyDescent="0.3">
      <c r="A14" s="462" t="s">
        <v>316</v>
      </c>
      <c r="B14" s="463" t="s">
        <v>317</v>
      </c>
      <c r="C14" s="329">
        <v>0</v>
      </c>
      <c r="D14" s="329">
        <v>56900000</v>
      </c>
      <c r="E14" s="218"/>
      <c r="F14" s="218"/>
      <c r="G14" s="218"/>
      <c r="H14" s="219"/>
      <c r="I14" s="220">
        <f>SUM(C14:H14)</f>
        <v>56900000</v>
      </c>
    </row>
    <row r="15" spans="1:9" x14ac:dyDescent="0.25">
      <c r="A15" s="456"/>
      <c r="B15" s="457"/>
      <c r="C15" s="458"/>
      <c r="D15" s="459"/>
      <c r="E15" s="232"/>
      <c r="F15" s="232"/>
      <c r="G15" s="233"/>
      <c r="H15" s="234"/>
      <c r="I15" s="460"/>
    </row>
    <row r="16" spans="1:9" x14ac:dyDescent="0.25">
      <c r="A16" s="231"/>
      <c r="B16" s="232"/>
      <c r="C16" s="232"/>
      <c r="D16" s="232"/>
      <c r="E16" s="232"/>
      <c r="F16" s="232"/>
      <c r="G16" s="233"/>
      <c r="H16" s="234"/>
      <c r="I16" s="234"/>
    </row>
    <row r="17" spans="1:9" x14ac:dyDescent="0.25">
      <c r="A17" s="231"/>
      <c r="B17" s="232"/>
      <c r="C17" s="232"/>
      <c r="D17" s="232"/>
      <c r="E17" s="232"/>
      <c r="F17" s="232"/>
      <c r="G17" s="233"/>
      <c r="H17" s="234"/>
      <c r="I17" s="234"/>
    </row>
    <row r="18" spans="1:9" x14ac:dyDescent="0.25">
      <c r="A18" s="231"/>
      <c r="B18" s="232"/>
      <c r="C18" s="232"/>
      <c r="D18" s="232"/>
      <c r="E18" s="232"/>
      <c r="F18" s="232"/>
      <c r="G18" s="233"/>
      <c r="H18" s="234"/>
      <c r="I18" s="234"/>
    </row>
    <row r="19" spans="1:9" ht="15.75" thickBot="1" x14ac:dyDescent="0.3">
      <c r="A19" s="223"/>
      <c r="B19" s="223"/>
      <c r="C19" s="223"/>
      <c r="D19" s="223"/>
      <c r="E19" s="223"/>
      <c r="F19" s="223"/>
      <c r="G19" s="223"/>
      <c r="H19" s="235"/>
      <c r="I19" s="235"/>
    </row>
    <row r="20" spans="1:9" ht="15.75" thickBot="1" x14ac:dyDescent="0.3">
      <c r="A20" s="223"/>
      <c r="B20" s="203" t="s">
        <v>114</v>
      </c>
      <c r="C20" s="236"/>
      <c r="D20" s="236"/>
      <c r="E20" s="236"/>
      <c r="F20" s="236"/>
      <c r="G20" s="236"/>
      <c r="H20" s="237" t="s">
        <v>80</v>
      </c>
      <c r="I20" s="238">
        <f>SUM(I14:I19)</f>
        <v>56900000</v>
      </c>
    </row>
    <row r="21" spans="1:9" x14ac:dyDescent="0.25">
      <c r="A21" s="179"/>
      <c r="B21" s="179"/>
      <c r="C21" s="179"/>
      <c r="D21" s="179"/>
      <c r="E21" s="179"/>
      <c r="F21" s="179"/>
      <c r="G21" s="179"/>
      <c r="H21" s="179"/>
      <c r="I21" s="179"/>
    </row>
    <row r="22" spans="1:9" x14ac:dyDescent="0.25">
      <c r="A22" s="179"/>
      <c r="B22" s="179"/>
      <c r="C22" s="179"/>
      <c r="D22" s="179"/>
      <c r="E22" s="179"/>
      <c r="F22" s="179"/>
      <c r="G22" s="179"/>
      <c r="H22" s="179"/>
      <c r="I22" s="179"/>
    </row>
    <row r="23" spans="1:9" x14ac:dyDescent="0.25">
      <c r="A23" s="179"/>
      <c r="B23" s="179"/>
      <c r="C23" s="179"/>
      <c r="D23" s="179"/>
      <c r="E23" s="207"/>
      <c r="F23" s="179"/>
      <c r="G23" s="179"/>
      <c r="H23" s="179"/>
      <c r="I23" s="179"/>
    </row>
    <row r="24" spans="1:9" x14ac:dyDescent="0.25">
      <c r="A24" s="208" t="s">
        <v>145</v>
      </c>
      <c r="B24" s="208"/>
      <c r="C24" s="208" t="s">
        <v>184</v>
      </c>
      <c r="D24" s="208"/>
      <c r="E24" s="208"/>
      <c r="F24" s="208"/>
      <c r="G24" s="208" t="s">
        <v>184</v>
      </c>
      <c r="H24" s="208"/>
      <c r="I24" s="209"/>
    </row>
    <row r="25" spans="1:9" x14ac:dyDescent="0.25">
      <c r="A25" s="210" t="s">
        <v>189</v>
      </c>
      <c r="B25" s="210"/>
      <c r="C25" s="239" t="s">
        <v>187</v>
      </c>
      <c r="D25" s="210"/>
      <c r="E25" s="210"/>
      <c r="F25" s="239"/>
      <c r="G25" s="242" t="s">
        <v>186</v>
      </c>
      <c r="H25" s="239"/>
      <c r="I25" s="342"/>
    </row>
    <row r="26" spans="1:9" x14ac:dyDescent="0.25">
      <c r="A26" s="239" t="s">
        <v>190</v>
      </c>
      <c r="B26" s="239"/>
      <c r="C26" s="210" t="s">
        <v>188</v>
      </c>
      <c r="D26" s="210"/>
      <c r="E26" s="210"/>
      <c r="F26" s="210"/>
      <c r="G26" s="242" t="s">
        <v>185</v>
      </c>
      <c r="H26" s="240"/>
      <c r="I26" s="241"/>
    </row>
  </sheetData>
  <mergeCells count="11">
    <mergeCell ref="I11:I13"/>
    <mergeCell ref="A1:I1"/>
    <mergeCell ref="A10:A13"/>
    <mergeCell ref="B10:B13"/>
    <mergeCell ref="C10:C13"/>
    <mergeCell ref="D10:I10"/>
    <mergeCell ref="D11:D13"/>
    <mergeCell ref="E11:E13"/>
    <mergeCell ref="F11:F13"/>
    <mergeCell ref="G11:G13"/>
    <mergeCell ref="H11:H13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 sizeWithCells="1">
              <from>
                <xdr:col>1</xdr:col>
                <xdr:colOff>85725</xdr:colOff>
                <xdr:row>0</xdr:row>
                <xdr:rowOff>47625</xdr:rowOff>
              </from>
              <to>
                <xdr:col>1</xdr:col>
                <xdr:colOff>561975</xdr:colOff>
                <xdr:row>2</xdr:row>
                <xdr:rowOff>133350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67"/>
  <sheetViews>
    <sheetView topLeftCell="A145" workbookViewId="0">
      <selection activeCell="H157" sqref="H157"/>
    </sheetView>
  </sheetViews>
  <sheetFormatPr baseColWidth="10" defaultRowHeight="15" x14ac:dyDescent="0.25"/>
  <cols>
    <col min="1" max="1" width="7.5703125" customWidth="1"/>
    <col min="2" max="2" width="7.7109375" customWidth="1"/>
    <col min="3" max="3" width="7.28515625" customWidth="1"/>
    <col min="4" max="4" width="33.140625" customWidth="1"/>
    <col min="5" max="5" width="10.7109375" customWidth="1"/>
    <col min="6" max="6" width="16.42578125" customWidth="1"/>
    <col min="7" max="7" width="8" customWidth="1"/>
  </cols>
  <sheetData>
    <row r="1" spans="1:12" ht="18" x14ac:dyDescent="0.25">
      <c r="A1" s="647" t="s">
        <v>146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</row>
    <row r="2" spans="1:12" x14ac:dyDescent="0.25">
      <c r="A2" s="1"/>
      <c r="B2" s="1"/>
      <c r="C2" s="1"/>
      <c r="D2" s="1"/>
      <c r="E2" s="1"/>
      <c r="F2" s="1"/>
      <c r="G2" s="1"/>
      <c r="H2" s="1"/>
      <c r="I2" s="1"/>
      <c r="J2" s="242" t="s">
        <v>147</v>
      </c>
      <c r="K2" s="242"/>
      <c r="L2" s="1"/>
    </row>
    <row r="3" spans="1:12" ht="15.75" thickBot="1" x14ac:dyDescent="0.3">
      <c r="A3" s="243" t="s">
        <v>148</v>
      </c>
      <c r="B3" s="84"/>
      <c r="C3" s="85"/>
      <c r="D3" s="19"/>
      <c r="E3" s="19"/>
      <c r="F3" s="19" t="s">
        <v>80</v>
      </c>
      <c r="G3" s="13"/>
      <c r="H3" s="13"/>
      <c r="I3" s="244" t="s">
        <v>80</v>
      </c>
      <c r="J3" s="245" t="s">
        <v>149</v>
      </c>
      <c r="K3" s="246"/>
      <c r="L3" s="19"/>
    </row>
    <row r="4" spans="1:12" x14ac:dyDescent="0.25">
      <c r="A4" s="67"/>
      <c r="B4" s="247"/>
      <c r="C4" s="248"/>
      <c r="D4" s="13"/>
      <c r="E4" s="13"/>
      <c r="F4" s="249" t="s">
        <v>150</v>
      </c>
      <c r="G4" s="250"/>
      <c r="H4" s="250"/>
      <c r="I4" s="251" t="s">
        <v>151</v>
      </c>
      <c r="J4" s="85"/>
      <c r="K4" s="13"/>
      <c r="L4" s="252"/>
    </row>
    <row r="5" spans="1:12" x14ac:dyDescent="0.25">
      <c r="A5" s="253" t="s">
        <v>82</v>
      </c>
      <c r="B5" s="13"/>
      <c r="C5" s="85" t="s">
        <v>152</v>
      </c>
      <c r="D5" s="254" t="s">
        <v>153</v>
      </c>
      <c r="E5" s="254"/>
      <c r="F5" s="118" t="s">
        <v>154</v>
      </c>
      <c r="G5" s="255"/>
      <c r="H5" s="72"/>
      <c r="I5" s="256" t="s">
        <v>155</v>
      </c>
      <c r="J5" s="119"/>
      <c r="K5" s="85"/>
      <c r="L5" s="121"/>
    </row>
    <row r="6" spans="1:12" x14ac:dyDescent="0.25">
      <c r="A6" s="253" t="s">
        <v>156</v>
      </c>
      <c r="B6" s="13"/>
      <c r="C6" s="85" t="s">
        <v>157</v>
      </c>
      <c r="D6" s="254" t="s">
        <v>158</v>
      </c>
      <c r="E6" s="254"/>
      <c r="F6" s="118" t="s">
        <v>159</v>
      </c>
      <c r="G6" s="13"/>
      <c r="H6" s="119"/>
      <c r="I6" s="118" t="s">
        <v>160</v>
      </c>
      <c r="J6" s="257"/>
      <c r="K6" s="85"/>
      <c r="L6" s="121"/>
    </row>
    <row r="7" spans="1:12" x14ac:dyDescent="0.25">
      <c r="A7" s="253" t="s">
        <v>89</v>
      </c>
      <c r="B7" s="13"/>
      <c r="C7" s="85" t="s">
        <v>157</v>
      </c>
      <c r="D7" s="254" t="s">
        <v>158</v>
      </c>
      <c r="E7" s="254"/>
      <c r="F7" s="118" t="s">
        <v>161</v>
      </c>
      <c r="G7" s="13"/>
      <c r="H7" s="13"/>
      <c r="I7" s="118" t="s">
        <v>162</v>
      </c>
      <c r="J7" s="13"/>
      <c r="K7" s="85"/>
      <c r="L7" s="121"/>
    </row>
    <row r="8" spans="1:12" x14ac:dyDescent="0.25">
      <c r="A8" s="253" t="s">
        <v>90</v>
      </c>
      <c r="B8" s="13"/>
      <c r="C8" s="85" t="s">
        <v>163</v>
      </c>
      <c r="D8" s="258" t="s">
        <v>164</v>
      </c>
      <c r="E8" s="45"/>
      <c r="F8" s="118" t="s">
        <v>165</v>
      </c>
      <c r="G8" s="13"/>
      <c r="H8" s="13"/>
      <c r="I8" s="118"/>
      <c r="J8" s="13"/>
      <c r="K8" s="85"/>
      <c r="L8" s="121"/>
    </row>
    <row r="9" spans="1:12" x14ac:dyDescent="0.25">
      <c r="A9" s="253" t="s">
        <v>166</v>
      </c>
      <c r="B9" s="13"/>
      <c r="C9" s="85"/>
      <c r="D9" s="45"/>
      <c r="E9" s="45"/>
      <c r="F9" s="118" t="s">
        <v>167</v>
      </c>
      <c r="G9" s="13"/>
      <c r="H9" s="13"/>
      <c r="I9" s="118"/>
      <c r="J9" s="13"/>
      <c r="K9" s="85"/>
      <c r="L9" s="121"/>
    </row>
    <row r="10" spans="1:12" ht="15.75" thickBot="1" x14ac:dyDescent="0.3">
      <c r="A10" s="253" t="s">
        <v>93</v>
      </c>
      <c r="B10" s="13"/>
      <c r="C10" s="85"/>
      <c r="D10" s="117" t="s">
        <v>94</v>
      </c>
      <c r="E10" s="117"/>
      <c r="F10" s="118"/>
      <c r="G10" s="13"/>
      <c r="H10" s="13"/>
      <c r="I10" s="118"/>
      <c r="J10" s="13"/>
      <c r="K10" s="85"/>
      <c r="L10" s="121"/>
    </row>
    <row r="11" spans="1:12" x14ac:dyDescent="0.25">
      <c r="A11" s="678" t="s">
        <v>95</v>
      </c>
      <c r="B11" s="680" t="s">
        <v>96</v>
      </c>
      <c r="C11" s="680" t="s">
        <v>97</v>
      </c>
      <c r="D11" s="682" t="s">
        <v>98</v>
      </c>
      <c r="E11" s="684" t="s">
        <v>168</v>
      </c>
      <c r="F11" s="662" t="s">
        <v>169</v>
      </c>
      <c r="G11" s="686"/>
      <c r="H11" s="663"/>
      <c r="I11" s="684" t="s">
        <v>170</v>
      </c>
      <c r="J11" s="662" t="s">
        <v>171</v>
      </c>
      <c r="K11" s="663"/>
      <c r="L11" s="664" t="s">
        <v>172</v>
      </c>
    </row>
    <row r="12" spans="1:12" ht="15.75" customHeight="1" thickBot="1" x14ac:dyDescent="0.3">
      <c r="A12" s="679"/>
      <c r="B12" s="681"/>
      <c r="C12" s="681"/>
      <c r="D12" s="683"/>
      <c r="E12" s="685"/>
      <c r="F12" s="260" t="s">
        <v>173</v>
      </c>
      <c r="G12" s="260" t="s">
        <v>174</v>
      </c>
      <c r="H12" s="260" t="s">
        <v>175</v>
      </c>
      <c r="I12" s="685"/>
      <c r="J12" s="261" t="s">
        <v>151</v>
      </c>
      <c r="K12" s="160" t="s">
        <v>176</v>
      </c>
      <c r="L12" s="665"/>
    </row>
    <row r="13" spans="1:12" ht="15" customHeight="1" thickBot="1" x14ac:dyDescent="0.3">
      <c r="A13" s="124" t="s">
        <v>316</v>
      </c>
      <c r="B13" s="125"/>
      <c r="C13" s="126"/>
      <c r="D13" s="294" t="s">
        <v>317</v>
      </c>
      <c r="E13" s="295"/>
      <c r="F13" s="296"/>
      <c r="G13" s="297"/>
      <c r="H13" s="297"/>
      <c r="I13" s="297"/>
      <c r="J13" s="298"/>
      <c r="K13" s="262"/>
      <c r="L13" s="263"/>
    </row>
    <row r="14" spans="1:12" ht="18" customHeight="1" thickBot="1" x14ac:dyDescent="0.3">
      <c r="A14" s="131"/>
      <c r="B14" s="126" t="s">
        <v>234</v>
      </c>
      <c r="C14" s="413"/>
      <c r="D14" s="439" t="s">
        <v>318</v>
      </c>
      <c r="E14" s="295"/>
      <c r="F14" s="300"/>
      <c r="G14" s="300"/>
      <c r="H14" s="300"/>
      <c r="I14" s="300"/>
      <c r="J14" s="300"/>
      <c r="K14" s="300"/>
      <c r="L14" s="301"/>
    </row>
    <row r="15" spans="1:12" x14ac:dyDescent="0.25">
      <c r="A15" s="367"/>
      <c r="B15" s="368"/>
      <c r="C15" s="368"/>
      <c r="D15" s="353" t="s">
        <v>201</v>
      </c>
      <c r="E15" s="302">
        <v>43098</v>
      </c>
      <c r="F15" s="138" t="s">
        <v>247</v>
      </c>
      <c r="G15" s="336">
        <v>1</v>
      </c>
      <c r="H15" s="350">
        <v>800000</v>
      </c>
      <c r="I15" s="350">
        <v>800000</v>
      </c>
      <c r="J15" s="303" t="s">
        <v>113</v>
      </c>
      <c r="K15" s="304" t="s">
        <v>177</v>
      </c>
      <c r="L15" s="268"/>
    </row>
    <row r="16" spans="1:12" x14ac:dyDescent="0.25">
      <c r="A16" s="305"/>
      <c r="B16" s="133"/>
      <c r="C16" s="133"/>
      <c r="D16" s="335" t="s">
        <v>201</v>
      </c>
      <c r="E16" s="306">
        <v>43098</v>
      </c>
      <c r="F16" s="138" t="s">
        <v>248</v>
      </c>
      <c r="G16" s="138">
        <v>1</v>
      </c>
      <c r="H16" s="139">
        <v>800000</v>
      </c>
      <c r="I16" s="139">
        <v>800000</v>
      </c>
      <c r="J16" s="307" t="s">
        <v>113</v>
      </c>
      <c r="K16" s="308" t="s">
        <v>177</v>
      </c>
      <c r="L16" s="271"/>
    </row>
    <row r="17" spans="1:12" x14ac:dyDescent="0.25">
      <c r="A17" s="132"/>
      <c r="B17" s="151"/>
      <c r="C17" s="151"/>
      <c r="D17" s="335" t="s">
        <v>201</v>
      </c>
      <c r="E17" s="306">
        <v>43098</v>
      </c>
      <c r="F17" s="138" t="s">
        <v>249</v>
      </c>
      <c r="G17" s="138">
        <v>1</v>
      </c>
      <c r="H17" s="139">
        <v>800000</v>
      </c>
      <c r="I17" s="139">
        <v>800000</v>
      </c>
      <c r="J17" s="309" t="s">
        <v>113</v>
      </c>
      <c r="K17" s="310" t="s">
        <v>177</v>
      </c>
      <c r="L17" s="311"/>
    </row>
    <row r="18" spans="1:12" x14ac:dyDescent="0.25">
      <c r="A18" s="132"/>
      <c r="B18" s="312"/>
      <c r="C18" s="312"/>
      <c r="D18" s="335" t="s">
        <v>201</v>
      </c>
      <c r="E18" s="306">
        <v>43098</v>
      </c>
      <c r="F18" s="138" t="s">
        <v>250</v>
      </c>
      <c r="G18" s="138">
        <v>1</v>
      </c>
      <c r="H18" s="139">
        <v>800000</v>
      </c>
      <c r="I18" s="139">
        <v>800000</v>
      </c>
      <c r="J18" s="313" t="s">
        <v>113</v>
      </c>
      <c r="K18" s="314" t="s">
        <v>177</v>
      </c>
      <c r="L18" s="315"/>
    </row>
    <row r="19" spans="1:12" x14ac:dyDescent="0.25">
      <c r="A19" s="147"/>
      <c r="B19" s="145"/>
      <c r="C19" s="145"/>
      <c r="D19" s="335" t="s">
        <v>201</v>
      </c>
      <c r="E19" s="306">
        <v>43098</v>
      </c>
      <c r="F19" s="138" t="s">
        <v>251</v>
      </c>
      <c r="G19" s="138">
        <v>1</v>
      </c>
      <c r="H19" s="139">
        <v>800000</v>
      </c>
      <c r="I19" s="139">
        <v>800000</v>
      </c>
      <c r="J19" s="309" t="s">
        <v>113</v>
      </c>
      <c r="K19" s="310" t="s">
        <v>177</v>
      </c>
      <c r="L19" s="275"/>
    </row>
    <row r="20" spans="1:12" x14ac:dyDescent="0.25">
      <c r="A20" s="316"/>
      <c r="B20" s="317"/>
      <c r="C20" s="317"/>
      <c r="D20" s="335" t="s">
        <v>201</v>
      </c>
      <c r="E20" s="306">
        <v>43098</v>
      </c>
      <c r="F20" s="138" t="s">
        <v>252</v>
      </c>
      <c r="G20" s="319">
        <v>1</v>
      </c>
      <c r="H20" s="139">
        <v>800000</v>
      </c>
      <c r="I20" s="139">
        <v>800000</v>
      </c>
      <c r="J20" s="321" t="s">
        <v>113</v>
      </c>
      <c r="K20" s="322" t="s">
        <v>177</v>
      </c>
      <c r="L20" s="323"/>
    </row>
    <row r="21" spans="1:12" ht="14.25" customHeight="1" x14ac:dyDescent="0.25">
      <c r="A21" s="147"/>
      <c r="B21" s="145"/>
      <c r="C21" s="145"/>
      <c r="D21" s="364" t="s">
        <v>201</v>
      </c>
      <c r="E21" s="306">
        <v>43098</v>
      </c>
      <c r="F21" s="138" t="s">
        <v>253</v>
      </c>
      <c r="G21" s="138">
        <v>1</v>
      </c>
      <c r="H21" s="139">
        <v>800000</v>
      </c>
      <c r="I21" s="139">
        <v>800000</v>
      </c>
      <c r="J21" s="309" t="s">
        <v>113</v>
      </c>
      <c r="K21" s="310" t="s">
        <v>177</v>
      </c>
      <c r="L21" s="278"/>
    </row>
    <row r="22" spans="1:12" x14ac:dyDescent="0.25">
      <c r="A22" s="132"/>
      <c r="B22" s="151"/>
      <c r="C22" s="151"/>
      <c r="D22" s="335" t="s">
        <v>201</v>
      </c>
      <c r="E22" s="306">
        <v>43098</v>
      </c>
      <c r="F22" s="138" t="s">
        <v>254</v>
      </c>
      <c r="G22" s="269">
        <v>1</v>
      </c>
      <c r="H22" s="139">
        <v>800000</v>
      </c>
      <c r="I22" s="139">
        <v>800000</v>
      </c>
      <c r="J22" s="307" t="s">
        <v>113</v>
      </c>
      <c r="K22" s="308" t="s">
        <v>177</v>
      </c>
      <c r="L22" s="325"/>
    </row>
    <row r="23" spans="1:12" x14ac:dyDescent="0.25">
      <c r="A23" s="132"/>
      <c r="B23" s="133"/>
      <c r="C23" s="133"/>
      <c r="D23" s="335" t="s">
        <v>201</v>
      </c>
      <c r="E23" s="306">
        <v>43098</v>
      </c>
      <c r="F23" s="138" t="s">
        <v>255</v>
      </c>
      <c r="G23" s="269">
        <v>1</v>
      </c>
      <c r="H23" s="139">
        <v>800000</v>
      </c>
      <c r="I23" s="139">
        <v>800000</v>
      </c>
      <c r="J23" s="307" t="s">
        <v>113</v>
      </c>
      <c r="K23" s="308" t="s">
        <v>177</v>
      </c>
      <c r="L23" s="280"/>
    </row>
    <row r="24" spans="1:12" x14ac:dyDescent="0.25">
      <c r="A24" s="327"/>
      <c r="B24" s="151"/>
      <c r="C24" s="151"/>
      <c r="D24" s="335" t="s">
        <v>201</v>
      </c>
      <c r="E24" s="306">
        <v>43098</v>
      </c>
      <c r="F24" s="138" t="s">
        <v>256</v>
      </c>
      <c r="G24" s="269">
        <v>1</v>
      </c>
      <c r="H24" s="139">
        <v>800000</v>
      </c>
      <c r="I24" s="139">
        <v>800000</v>
      </c>
      <c r="J24" s="309" t="s">
        <v>113</v>
      </c>
      <c r="K24" s="310" t="s">
        <v>177</v>
      </c>
      <c r="L24" s="280"/>
    </row>
    <row r="25" spans="1:12" x14ac:dyDescent="0.25">
      <c r="A25" s="132"/>
      <c r="B25" s="312"/>
      <c r="C25" s="312"/>
      <c r="D25" s="335" t="s">
        <v>202</v>
      </c>
      <c r="E25" s="306">
        <v>43098</v>
      </c>
      <c r="F25" s="138" t="s">
        <v>257</v>
      </c>
      <c r="G25" s="274">
        <v>1</v>
      </c>
      <c r="H25" s="139">
        <v>1000000</v>
      </c>
      <c r="I25" s="139">
        <v>1000000</v>
      </c>
      <c r="J25" s="309" t="s">
        <v>113</v>
      </c>
      <c r="K25" s="310" t="s">
        <v>177</v>
      </c>
      <c r="L25" s="280"/>
    </row>
    <row r="26" spans="1:12" x14ac:dyDescent="0.25">
      <c r="A26" s="316"/>
      <c r="B26" s="361"/>
      <c r="C26" s="362"/>
      <c r="D26" s="335" t="s">
        <v>202</v>
      </c>
      <c r="E26" s="306">
        <v>43098</v>
      </c>
      <c r="F26" s="138" t="s">
        <v>258</v>
      </c>
      <c r="G26" s="365">
        <v>1</v>
      </c>
      <c r="H26" s="139">
        <v>1000000</v>
      </c>
      <c r="I26" s="139">
        <v>1000000</v>
      </c>
      <c r="J26" s="313" t="s">
        <v>113</v>
      </c>
      <c r="K26" s="314" t="s">
        <v>177</v>
      </c>
      <c r="L26" s="366"/>
    </row>
    <row r="27" spans="1:12" x14ac:dyDescent="0.25">
      <c r="A27" s="147"/>
      <c r="B27" s="144"/>
      <c r="C27" s="144"/>
      <c r="D27" s="364" t="s">
        <v>202</v>
      </c>
      <c r="E27" s="306">
        <v>43098</v>
      </c>
      <c r="F27" s="138" t="s">
        <v>259</v>
      </c>
      <c r="G27" s="365">
        <v>1</v>
      </c>
      <c r="H27" s="139">
        <v>1000000</v>
      </c>
      <c r="I27" s="139">
        <v>1000000</v>
      </c>
      <c r="J27" s="313" t="s">
        <v>113</v>
      </c>
      <c r="K27" s="314" t="s">
        <v>177</v>
      </c>
      <c r="L27" s="273"/>
    </row>
    <row r="28" spans="1:12" x14ac:dyDescent="0.25">
      <c r="A28" s="369"/>
      <c r="B28" s="363"/>
      <c r="C28" s="363"/>
      <c r="D28" s="364" t="s">
        <v>202</v>
      </c>
      <c r="E28" s="306">
        <v>43098</v>
      </c>
      <c r="F28" s="138" t="s">
        <v>260</v>
      </c>
      <c r="G28" s="365">
        <v>1</v>
      </c>
      <c r="H28" s="139">
        <v>1000000</v>
      </c>
      <c r="I28" s="139">
        <v>1000000</v>
      </c>
      <c r="J28" s="313" t="s">
        <v>113</v>
      </c>
      <c r="K28" s="314" t="s">
        <v>177</v>
      </c>
      <c r="L28" s="273"/>
    </row>
    <row r="29" spans="1:12" ht="15.75" thickBot="1" x14ac:dyDescent="0.3">
      <c r="A29" s="370"/>
      <c r="B29" s="371"/>
      <c r="C29" s="371"/>
      <c r="D29" s="372" t="s">
        <v>202</v>
      </c>
      <c r="E29" s="306">
        <v>43098</v>
      </c>
      <c r="F29" s="138" t="s">
        <v>261</v>
      </c>
      <c r="G29" s="365">
        <v>1</v>
      </c>
      <c r="H29" s="139">
        <v>1000000</v>
      </c>
      <c r="I29" s="139">
        <v>1000000</v>
      </c>
      <c r="J29" s="313" t="s">
        <v>113</v>
      </c>
      <c r="K29" s="314" t="s">
        <v>177</v>
      </c>
      <c r="L29" s="373"/>
    </row>
    <row r="30" spans="1:12" ht="15.75" thickBot="1" x14ac:dyDescent="0.3">
      <c r="A30" s="696"/>
      <c r="B30" s="697"/>
      <c r="C30" s="697"/>
      <c r="D30" s="375"/>
      <c r="E30" s="374"/>
      <c r="F30" s="300"/>
      <c r="G30" s="300"/>
      <c r="H30" s="376"/>
      <c r="I30" s="454">
        <f>SUM(I15:I29)</f>
        <v>13000000</v>
      </c>
      <c r="J30" s="374"/>
      <c r="K30" s="300"/>
      <c r="L30" s="301"/>
    </row>
    <row r="31" spans="1:12" x14ac:dyDescent="0.25">
      <c r="A31" s="45"/>
      <c r="B31" s="45"/>
      <c r="C31" s="45"/>
      <c r="D31" s="287"/>
      <c r="E31" s="45"/>
      <c r="F31" s="45"/>
      <c r="G31" s="45"/>
      <c r="H31" s="45"/>
      <c r="I31" s="45"/>
      <c r="J31" s="45"/>
      <c r="K31" s="45"/>
      <c r="L31" s="45"/>
    </row>
    <row r="32" spans="1:12" x14ac:dyDescent="0.25">
      <c r="A32" s="168" t="s">
        <v>115</v>
      </c>
      <c r="B32" s="168"/>
      <c r="C32" s="168"/>
      <c r="D32" s="169"/>
      <c r="E32" s="169" t="s">
        <v>116</v>
      </c>
      <c r="F32" s="170"/>
      <c r="G32" s="170"/>
      <c r="H32" s="170"/>
      <c r="I32" s="170" t="s">
        <v>117</v>
      </c>
      <c r="J32" s="168" t="s">
        <v>180</v>
      </c>
      <c r="K32" s="168"/>
      <c r="L32" s="168"/>
    </row>
    <row r="33" spans="1:12" x14ac:dyDescent="0.25">
      <c r="A33" s="168" t="s">
        <v>119</v>
      </c>
      <c r="B33" s="168"/>
      <c r="C33" s="168"/>
      <c r="D33" s="169"/>
      <c r="E33" s="168" t="s">
        <v>193</v>
      </c>
      <c r="F33" s="170"/>
      <c r="G33" s="170"/>
      <c r="H33" s="170"/>
      <c r="I33" s="172"/>
      <c r="J33" s="695" t="s">
        <v>179</v>
      </c>
      <c r="K33" s="695"/>
      <c r="L33" s="695"/>
    </row>
    <row r="34" spans="1:12" ht="18" x14ac:dyDescent="0.25">
      <c r="A34" s="647" t="s">
        <v>146</v>
      </c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242" t="s">
        <v>147</v>
      </c>
      <c r="K35" s="242"/>
      <c r="L35" s="1"/>
    </row>
    <row r="36" spans="1:12" ht="15.75" thickBot="1" x14ac:dyDescent="0.3">
      <c r="A36" s="243" t="s">
        <v>148</v>
      </c>
      <c r="B36" s="84"/>
      <c r="C36" s="85"/>
      <c r="D36" s="19"/>
      <c r="E36" s="19"/>
      <c r="F36" s="19" t="s">
        <v>80</v>
      </c>
      <c r="G36" s="13"/>
      <c r="H36" s="13"/>
      <c r="I36" s="244" t="s">
        <v>80</v>
      </c>
      <c r="J36" s="245" t="s">
        <v>149</v>
      </c>
      <c r="K36" s="246"/>
      <c r="L36" s="19"/>
    </row>
    <row r="37" spans="1:12" x14ac:dyDescent="0.25">
      <c r="A37" s="67"/>
      <c r="B37" s="247"/>
      <c r="C37" s="248"/>
      <c r="D37" s="13"/>
      <c r="E37" s="13"/>
      <c r="F37" s="249" t="s">
        <v>150</v>
      </c>
      <c r="G37" s="250"/>
      <c r="H37" s="250"/>
      <c r="I37" s="251" t="s">
        <v>151</v>
      </c>
      <c r="J37" s="85"/>
      <c r="K37" s="13"/>
      <c r="L37" s="252"/>
    </row>
    <row r="38" spans="1:12" x14ac:dyDescent="0.25">
      <c r="A38" s="253" t="s">
        <v>82</v>
      </c>
      <c r="B38" s="13"/>
      <c r="C38" s="85" t="s">
        <v>152</v>
      </c>
      <c r="D38" s="254" t="s">
        <v>153</v>
      </c>
      <c r="E38" s="254"/>
      <c r="F38" s="118" t="s">
        <v>154</v>
      </c>
      <c r="G38" s="255"/>
      <c r="H38" s="72"/>
      <c r="I38" s="256" t="s">
        <v>155</v>
      </c>
      <c r="J38" s="119"/>
      <c r="K38" s="85"/>
      <c r="L38" s="121"/>
    </row>
    <row r="39" spans="1:12" x14ac:dyDescent="0.25">
      <c r="A39" s="253" t="s">
        <v>156</v>
      </c>
      <c r="B39" s="13"/>
      <c r="C39" s="85" t="s">
        <v>157</v>
      </c>
      <c r="D39" s="254" t="s">
        <v>158</v>
      </c>
      <c r="E39" s="254"/>
      <c r="F39" s="118" t="s">
        <v>159</v>
      </c>
      <c r="G39" s="13"/>
      <c r="H39" s="119"/>
      <c r="I39" s="118" t="s">
        <v>160</v>
      </c>
      <c r="J39" s="257"/>
      <c r="K39" s="85"/>
      <c r="L39" s="121"/>
    </row>
    <row r="40" spans="1:12" x14ac:dyDescent="0.25">
      <c r="A40" s="253" t="s">
        <v>89</v>
      </c>
      <c r="B40" s="13"/>
      <c r="C40" s="85" t="s">
        <v>157</v>
      </c>
      <c r="D40" s="254" t="s">
        <v>158</v>
      </c>
      <c r="E40" s="254"/>
      <c r="F40" s="118" t="s">
        <v>161</v>
      </c>
      <c r="G40" s="13"/>
      <c r="H40" s="13"/>
      <c r="I40" s="118" t="s">
        <v>162</v>
      </c>
      <c r="J40" s="13"/>
      <c r="K40" s="85"/>
      <c r="L40" s="121"/>
    </row>
    <row r="41" spans="1:12" x14ac:dyDescent="0.25">
      <c r="A41" s="253" t="s">
        <v>90</v>
      </c>
      <c r="B41" s="13"/>
      <c r="C41" s="85" t="s">
        <v>163</v>
      </c>
      <c r="D41" s="258" t="s">
        <v>164</v>
      </c>
      <c r="E41" s="45"/>
      <c r="F41" s="118" t="s">
        <v>165</v>
      </c>
      <c r="G41" s="13"/>
      <c r="H41" s="13"/>
      <c r="I41" s="118"/>
      <c r="J41" s="13"/>
      <c r="K41" s="85"/>
      <c r="L41" s="121"/>
    </row>
    <row r="42" spans="1:12" x14ac:dyDescent="0.25">
      <c r="A42" s="253" t="s">
        <v>166</v>
      </c>
      <c r="B42" s="13"/>
      <c r="C42" s="85"/>
      <c r="D42" s="45"/>
      <c r="E42" s="45"/>
      <c r="F42" s="118" t="s">
        <v>167</v>
      </c>
      <c r="G42" s="13"/>
      <c r="H42" s="13"/>
      <c r="I42" s="118"/>
      <c r="J42" s="13"/>
      <c r="K42" s="85"/>
      <c r="L42" s="121"/>
    </row>
    <row r="43" spans="1:12" ht="15.75" thickBot="1" x14ac:dyDescent="0.3">
      <c r="A43" s="253" t="s">
        <v>93</v>
      </c>
      <c r="B43" s="13"/>
      <c r="C43" s="85"/>
      <c r="D43" s="117" t="s">
        <v>94</v>
      </c>
      <c r="E43" s="117"/>
      <c r="F43" s="118"/>
      <c r="G43" s="13"/>
      <c r="H43" s="13"/>
      <c r="I43" s="118"/>
      <c r="J43" s="13"/>
      <c r="K43" s="85"/>
      <c r="L43" s="121"/>
    </row>
    <row r="44" spans="1:12" x14ac:dyDescent="0.25">
      <c r="A44" s="678" t="s">
        <v>95</v>
      </c>
      <c r="B44" s="680" t="s">
        <v>96</v>
      </c>
      <c r="C44" s="680" t="s">
        <v>97</v>
      </c>
      <c r="D44" s="682" t="s">
        <v>98</v>
      </c>
      <c r="E44" s="684" t="s">
        <v>168</v>
      </c>
      <c r="F44" s="662" t="s">
        <v>169</v>
      </c>
      <c r="G44" s="686"/>
      <c r="H44" s="663"/>
      <c r="I44" s="684" t="s">
        <v>170</v>
      </c>
      <c r="J44" s="662" t="s">
        <v>171</v>
      </c>
      <c r="K44" s="663"/>
      <c r="L44" s="664" t="s">
        <v>172</v>
      </c>
    </row>
    <row r="45" spans="1:12" ht="20.25" customHeight="1" thickBot="1" x14ac:dyDescent="0.3">
      <c r="A45" s="679"/>
      <c r="B45" s="681"/>
      <c r="C45" s="681"/>
      <c r="D45" s="683"/>
      <c r="E45" s="685"/>
      <c r="F45" s="260" t="s">
        <v>173</v>
      </c>
      <c r="G45" s="260" t="s">
        <v>174</v>
      </c>
      <c r="H45" s="260" t="s">
        <v>175</v>
      </c>
      <c r="I45" s="685"/>
      <c r="J45" s="261" t="s">
        <v>151</v>
      </c>
      <c r="K45" s="160" t="s">
        <v>176</v>
      </c>
      <c r="L45" s="665"/>
    </row>
    <row r="46" spans="1:12" ht="15" customHeight="1" thickBot="1" x14ac:dyDescent="0.3">
      <c r="A46" s="124" t="s">
        <v>316</v>
      </c>
      <c r="B46" s="125"/>
      <c r="C46" s="126"/>
      <c r="D46" s="294" t="s">
        <v>317</v>
      </c>
      <c r="E46" s="295"/>
      <c r="F46" s="296"/>
      <c r="G46" s="297"/>
      <c r="H46" s="297"/>
      <c r="I46" s="297"/>
      <c r="J46" s="298"/>
      <c r="K46" s="262"/>
      <c r="L46" s="263"/>
    </row>
    <row r="47" spans="1:12" ht="15" customHeight="1" thickBot="1" x14ac:dyDescent="0.3">
      <c r="A47" s="131"/>
      <c r="B47" s="126" t="s">
        <v>234</v>
      </c>
      <c r="C47" s="413"/>
      <c r="D47" s="439" t="s">
        <v>318</v>
      </c>
      <c r="E47" s="295"/>
      <c r="F47" s="300"/>
      <c r="G47" s="300"/>
      <c r="H47" s="300"/>
      <c r="I47" s="300"/>
      <c r="J47" s="300"/>
      <c r="K47" s="300"/>
      <c r="L47" s="301"/>
    </row>
    <row r="48" spans="1:12" x14ac:dyDescent="0.25">
      <c r="A48" s="367"/>
      <c r="B48" s="368"/>
      <c r="C48" s="368"/>
      <c r="D48" s="353" t="s">
        <v>203</v>
      </c>
      <c r="E48" s="302">
        <v>43098</v>
      </c>
      <c r="F48" s="138" t="s">
        <v>262</v>
      </c>
      <c r="G48" s="336">
        <v>1</v>
      </c>
      <c r="H48" s="455">
        <v>1300000</v>
      </c>
      <c r="I48" s="455">
        <v>1300000</v>
      </c>
      <c r="J48" s="303" t="s">
        <v>113</v>
      </c>
      <c r="K48" s="304" t="s">
        <v>177</v>
      </c>
      <c r="L48" s="268"/>
    </row>
    <row r="49" spans="1:12" x14ac:dyDescent="0.25">
      <c r="A49" s="305"/>
      <c r="B49" s="133"/>
      <c r="C49" s="133"/>
      <c r="D49" s="335" t="s">
        <v>203</v>
      </c>
      <c r="E49" s="306">
        <v>43098</v>
      </c>
      <c r="F49" s="138" t="s">
        <v>263</v>
      </c>
      <c r="G49" s="138">
        <v>1</v>
      </c>
      <c r="H49" s="139">
        <v>1300000</v>
      </c>
      <c r="I49" s="139">
        <v>1300000</v>
      </c>
      <c r="J49" s="307" t="s">
        <v>113</v>
      </c>
      <c r="K49" s="308" t="s">
        <v>177</v>
      </c>
      <c r="L49" s="271"/>
    </row>
    <row r="50" spans="1:12" x14ac:dyDescent="0.25">
      <c r="A50" s="132"/>
      <c r="B50" s="151"/>
      <c r="C50" s="151"/>
      <c r="D50" s="344" t="s">
        <v>203</v>
      </c>
      <c r="E50" s="306">
        <v>43098</v>
      </c>
      <c r="F50" s="138" t="s">
        <v>264</v>
      </c>
      <c r="G50" s="138">
        <v>1</v>
      </c>
      <c r="H50" s="139">
        <v>1300000</v>
      </c>
      <c r="I50" s="139">
        <v>1300000</v>
      </c>
      <c r="J50" s="309" t="s">
        <v>113</v>
      </c>
      <c r="K50" s="310" t="s">
        <v>177</v>
      </c>
      <c r="L50" s="311"/>
    </row>
    <row r="51" spans="1:12" x14ac:dyDescent="0.25">
      <c r="A51" s="132"/>
      <c r="B51" s="312"/>
      <c r="C51" s="312"/>
      <c r="D51" s="335" t="s">
        <v>204</v>
      </c>
      <c r="E51" s="306">
        <v>43098</v>
      </c>
      <c r="F51" s="138" t="s">
        <v>265</v>
      </c>
      <c r="G51" s="138">
        <v>1</v>
      </c>
      <c r="H51" s="139">
        <v>800000</v>
      </c>
      <c r="I51" s="139">
        <v>800000</v>
      </c>
      <c r="J51" s="313" t="s">
        <v>113</v>
      </c>
      <c r="K51" s="314" t="s">
        <v>177</v>
      </c>
      <c r="L51" s="315"/>
    </row>
    <row r="52" spans="1:12" x14ac:dyDescent="0.25">
      <c r="A52" s="147"/>
      <c r="B52" s="145"/>
      <c r="C52" s="145"/>
      <c r="D52" s="335" t="s">
        <v>205</v>
      </c>
      <c r="E52" s="306">
        <v>43098</v>
      </c>
      <c r="F52" s="138" t="s">
        <v>266</v>
      </c>
      <c r="G52" s="138">
        <v>1</v>
      </c>
      <c r="H52" s="139">
        <v>950000</v>
      </c>
      <c r="I52" s="139">
        <v>950000</v>
      </c>
      <c r="J52" s="309" t="s">
        <v>113</v>
      </c>
      <c r="K52" s="310" t="s">
        <v>177</v>
      </c>
      <c r="L52" s="275"/>
    </row>
    <row r="53" spans="1:12" x14ac:dyDescent="0.25">
      <c r="A53" s="316"/>
      <c r="B53" s="317"/>
      <c r="C53" s="317"/>
      <c r="D53" s="335" t="s">
        <v>205</v>
      </c>
      <c r="E53" s="306">
        <v>43098</v>
      </c>
      <c r="F53" s="138" t="s">
        <v>267</v>
      </c>
      <c r="G53" s="319">
        <v>1</v>
      </c>
      <c r="H53" s="139">
        <v>950000</v>
      </c>
      <c r="I53" s="139">
        <v>950000</v>
      </c>
      <c r="J53" s="321" t="s">
        <v>113</v>
      </c>
      <c r="K53" s="322" t="s">
        <v>177</v>
      </c>
      <c r="L53" s="323"/>
    </row>
    <row r="54" spans="1:12" x14ac:dyDescent="0.25">
      <c r="A54" s="147"/>
      <c r="B54" s="145"/>
      <c r="C54" s="145"/>
      <c r="D54" s="335" t="s">
        <v>205</v>
      </c>
      <c r="E54" s="306">
        <v>43098</v>
      </c>
      <c r="F54" s="138" t="s">
        <v>268</v>
      </c>
      <c r="G54" s="138">
        <v>1</v>
      </c>
      <c r="H54" s="139">
        <v>950000</v>
      </c>
      <c r="I54" s="139">
        <v>950000</v>
      </c>
      <c r="J54" s="309" t="s">
        <v>113</v>
      </c>
      <c r="K54" s="310" t="s">
        <v>177</v>
      </c>
      <c r="L54" s="278"/>
    </row>
    <row r="55" spans="1:12" x14ac:dyDescent="0.25">
      <c r="A55" s="132"/>
      <c r="B55" s="151"/>
      <c r="C55" s="151"/>
      <c r="D55" s="335" t="s">
        <v>205</v>
      </c>
      <c r="E55" s="306">
        <v>43098</v>
      </c>
      <c r="F55" s="138" t="s">
        <v>269</v>
      </c>
      <c r="G55" s="269">
        <v>1</v>
      </c>
      <c r="H55" s="139">
        <v>950000</v>
      </c>
      <c r="I55" s="139">
        <v>950000</v>
      </c>
      <c r="J55" s="307" t="s">
        <v>113</v>
      </c>
      <c r="K55" s="308" t="s">
        <v>177</v>
      </c>
      <c r="L55" s="325"/>
    </row>
    <row r="56" spans="1:12" x14ac:dyDescent="0.25">
      <c r="A56" s="132"/>
      <c r="B56" s="133"/>
      <c r="C56" s="133"/>
      <c r="D56" s="335" t="s">
        <v>205</v>
      </c>
      <c r="E56" s="306">
        <v>43098</v>
      </c>
      <c r="F56" s="138" t="s">
        <v>270</v>
      </c>
      <c r="G56" s="269">
        <v>1</v>
      </c>
      <c r="H56" s="139">
        <v>950000</v>
      </c>
      <c r="I56" s="139">
        <v>950000</v>
      </c>
      <c r="J56" s="307" t="s">
        <v>113</v>
      </c>
      <c r="K56" s="308" t="s">
        <v>177</v>
      </c>
      <c r="L56" s="280"/>
    </row>
    <row r="57" spans="1:12" x14ac:dyDescent="0.25">
      <c r="A57" s="327"/>
      <c r="B57" s="151"/>
      <c r="C57" s="151"/>
      <c r="D57" s="335" t="s">
        <v>205</v>
      </c>
      <c r="E57" s="306">
        <v>43098</v>
      </c>
      <c r="F57" s="138" t="s">
        <v>271</v>
      </c>
      <c r="G57" s="269">
        <v>1</v>
      </c>
      <c r="H57" s="139">
        <v>950000</v>
      </c>
      <c r="I57" s="139">
        <v>950000</v>
      </c>
      <c r="J57" s="309" t="s">
        <v>113</v>
      </c>
      <c r="K57" s="310" t="s">
        <v>177</v>
      </c>
      <c r="L57" s="280"/>
    </row>
    <row r="58" spans="1:12" x14ac:dyDescent="0.25">
      <c r="A58" s="132"/>
      <c r="B58" s="312"/>
      <c r="C58" s="312"/>
      <c r="D58" s="335" t="s">
        <v>205</v>
      </c>
      <c r="E58" s="306">
        <v>43098</v>
      </c>
      <c r="F58" s="138" t="s">
        <v>272</v>
      </c>
      <c r="G58" s="274">
        <v>1</v>
      </c>
      <c r="H58" s="139">
        <v>950000</v>
      </c>
      <c r="I58" s="139">
        <v>950000</v>
      </c>
      <c r="J58" s="309" t="s">
        <v>113</v>
      </c>
      <c r="K58" s="310" t="s">
        <v>177</v>
      </c>
      <c r="L58" s="280"/>
    </row>
    <row r="59" spans="1:12" x14ac:dyDescent="0.25">
      <c r="A59" s="316"/>
      <c r="B59" s="361"/>
      <c r="C59" s="362"/>
      <c r="D59" s="335" t="s">
        <v>205</v>
      </c>
      <c r="E59" s="306">
        <v>43098</v>
      </c>
      <c r="F59" s="138" t="s">
        <v>273</v>
      </c>
      <c r="G59" s="365">
        <v>1</v>
      </c>
      <c r="H59" s="139">
        <v>950000</v>
      </c>
      <c r="I59" s="139">
        <v>950000</v>
      </c>
      <c r="J59" s="313" t="s">
        <v>113</v>
      </c>
      <c r="K59" s="314" t="s">
        <v>177</v>
      </c>
      <c r="L59" s="366"/>
    </row>
    <row r="60" spans="1:12" x14ac:dyDescent="0.25">
      <c r="A60" s="147"/>
      <c r="B60" s="144"/>
      <c r="C60" s="144"/>
      <c r="D60" s="335" t="s">
        <v>205</v>
      </c>
      <c r="E60" s="306">
        <v>43098</v>
      </c>
      <c r="F60" s="138" t="s">
        <v>274</v>
      </c>
      <c r="G60" s="365">
        <v>1</v>
      </c>
      <c r="H60" s="139">
        <v>950000</v>
      </c>
      <c r="I60" s="139">
        <v>950000</v>
      </c>
      <c r="J60" s="313" t="s">
        <v>113</v>
      </c>
      <c r="K60" s="314" t="s">
        <v>177</v>
      </c>
      <c r="L60" s="273"/>
    </row>
    <row r="61" spans="1:12" x14ac:dyDescent="0.25">
      <c r="A61" s="369"/>
      <c r="B61" s="363"/>
      <c r="C61" s="363"/>
      <c r="D61" s="335" t="s">
        <v>205</v>
      </c>
      <c r="E61" s="306">
        <v>43098</v>
      </c>
      <c r="F61" s="138" t="s">
        <v>275</v>
      </c>
      <c r="G61" s="365">
        <v>1</v>
      </c>
      <c r="H61" s="139">
        <v>950000</v>
      </c>
      <c r="I61" s="139">
        <v>950000</v>
      </c>
      <c r="J61" s="313" t="s">
        <v>113</v>
      </c>
      <c r="K61" s="314" t="s">
        <v>177</v>
      </c>
      <c r="L61" s="273"/>
    </row>
    <row r="62" spans="1:12" x14ac:dyDescent="0.25">
      <c r="A62" s="53"/>
      <c r="B62" s="377"/>
      <c r="C62" s="377"/>
      <c r="D62" s="335" t="s">
        <v>205</v>
      </c>
      <c r="E62" s="306">
        <v>43098</v>
      </c>
      <c r="F62" s="138" t="s">
        <v>276</v>
      </c>
      <c r="G62" s="365">
        <v>1</v>
      </c>
      <c r="H62" s="326">
        <v>950000</v>
      </c>
      <c r="I62" s="326">
        <v>950000</v>
      </c>
      <c r="J62" s="313" t="s">
        <v>113</v>
      </c>
      <c r="K62" s="314" t="s">
        <v>177</v>
      </c>
      <c r="L62" s="311"/>
    </row>
    <row r="63" spans="1:12" ht="15.75" thickBot="1" x14ac:dyDescent="0.3">
      <c r="A63" s="370"/>
      <c r="B63" s="371"/>
      <c r="C63" s="371"/>
      <c r="D63" s="359" t="s">
        <v>205</v>
      </c>
      <c r="E63" s="306">
        <v>43098</v>
      </c>
      <c r="F63" s="319" t="s">
        <v>277</v>
      </c>
      <c r="G63" s="365">
        <v>1</v>
      </c>
      <c r="H63" s="320">
        <v>950000</v>
      </c>
      <c r="I63" s="320">
        <v>950000</v>
      </c>
      <c r="J63" s="313" t="s">
        <v>113</v>
      </c>
      <c r="K63" s="314" t="s">
        <v>177</v>
      </c>
      <c r="L63" s="373"/>
    </row>
    <row r="64" spans="1:12" ht="15.75" thickBot="1" x14ac:dyDescent="0.3">
      <c r="A64" s="696"/>
      <c r="B64" s="697"/>
      <c r="C64" s="697"/>
      <c r="D64" s="375"/>
      <c r="E64" s="374"/>
      <c r="F64" s="300"/>
      <c r="G64" s="300"/>
      <c r="H64" s="376"/>
      <c r="I64" s="454">
        <f>+I30+I48+I49+I50+I51+I52+I53+I54+I55+I56+I57+I58+I59+I60+I61+I62+I63</f>
        <v>29100000</v>
      </c>
      <c r="J64" s="374"/>
      <c r="K64" s="300"/>
      <c r="L64" s="301"/>
    </row>
    <row r="65" spans="1:12" x14ac:dyDescent="0.25">
      <c r="A65" s="45"/>
      <c r="B65" s="45"/>
      <c r="C65" s="45"/>
      <c r="D65" s="287"/>
      <c r="E65" s="45"/>
      <c r="F65" s="45"/>
      <c r="G65" s="45"/>
      <c r="H65" s="45"/>
      <c r="I65" s="45"/>
      <c r="J65" s="45"/>
      <c r="K65" s="45"/>
      <c r="L65" s="45"/>
    </row>
    <row r="66" spans="1:12" x14ac:dyDescent="0.25">
      <c r="A66" s="168" t="s">
        <v>115</v>
      </c>
      <c r="B66" s="168"/>
      <c r="C66" s="168"/>
      <c r="D66" s="169"/>
      <c r="E66" s="169" t="s">
        <v>116</v>
      </c>
      <c r="F66" s="170"/>
      <c r="G66" s="170"/>
      <c r="H66" s="170"/>
      <c r="I66" s="170" t="s">
        <v>117</v>
      </c>
      <c r="J66" s="168" t="s">
        <v>180</v>
      </c>
      <c r="K66" s="168"/>
      <c r="L66" s="168"/>
    </row>
    <row r="67" spans="1:12" x14ac:dyDescent="0.25">
      <c r="A67" s="168" t="s">
        <v>119</v>
      </c>
      <c r="B67" s="168"/>
      <c r="C67" s="168"/>
      <c r="D67" s="169"/>
      <c r="E67" s="168" t="s">
        <v>193</v>
      </c>
      <c r="F67" s="170"/>
      <c r="G67" s="170"/>
      <c r="H67" s="170"/>
      <c r="I67" s="172"/>
      <c r="J67" s="695" t="s">
        <v>179</v>
      </c>
      <c r="K67" s="695"/>
      <c r="L67" s="695"/>
    </row>
    <row r="68" spans="1:12" ht="18" x14ac:dyDescent="0.25">
      <c r="A68" s="647" t="s">
        <v>146</v>
      </c>
      <c r="B68" s="647"/>
      <c r="C68" s="647"/>
      <c r="D68" s="647"/>
      <c r="E68" s="647"/>
      <c r="F68" s="647"/>
      <c r="G68" s="647"/>
      <c r="H68" s="647"/>
      <c r="I68" s="647"/>
      <c r="J68" s="647"/>
      <c r="K68" s="647"/>
      <c r="L68" s="647"/>
    </row>
    <row r="69" spans="1:12" x14ac:dyDescent="0.25">
      <c r="A69" s="1"/>
      <c r="B69" s="1"/>
      <c r="C69" s="1"/>
      <c r="D69" s="1"/>
      <c r="E69" s="1"/>
      <c r="F69" s="1"/>
      <c r="G69" s="1"/>
      <c r="H69" s="1"/>
      <c r="I69" s="1"/>
      <c r="J69" s="242" t="s">
        <v>147</v>
      </c>
      <c r="K69" s="242"/>
      <c r="L69" s="1"/>
    </row>
    <row r="70" spans="1:12" ht="15.75" thickBot="1" x14ac:dyDescent="0.3">
      <c r="A70" s="243" t="s">
        <v>148</v>
      </c>
      <c r="B70" s="84"/>
      <c r="C70" s="85"/>
      <c r="D70" s="19"/>
      <c r="E70" s="19"/>
      <c r="F70" s="19" t="s">
        <v>80</v>
      </c>
      <c r="G70" s="13"/>
      <c r="H70" s="13"/>
      <c r="I70" s="244" t="s">
        <v>80</v>
      </c>
      <c r="J70" s="245" t="s">
        <v>149</v>
      </c>
      <c r="K70" s="246"/>
      <c r="L70" s="19"/>
    </row>
    <row r="71" spans="1:12" ht="10.5" customHeight="1" x14ac:dyDescent="0.25">
      <c r="A71" s="67"/>
      <c r="B71" s="247"/>
      <c r="C71" s="248"/>
      <c r="D71" s="13"/>
      <c r="E71" s="13"/>
      <c r="F71" s="249" t="s">
        <v>150</v>
      </c>
      <c r="G71" s="250"/>
      <c r="H71" s="250"/>
      <c r="I71" s="251" t="s">
        <v>151</v>
      </c>
      <c r="J71" s="85"/>
      <c r="K71" s="13"/>
      <c r="L71" s="252"/>
    </row>
    <row r="72" spans="1:12" x14ac:dyDescent="0.25">
      <c r="A72" s="253" t="s">
        <v>82</v>
      </c>
      <c r="B72" s="13"/>
      <c r="C72" s="85" t="s">
        <v>152</v>
      </c>
      <c r="D72" s="254" t="s">
        <v>153</v>
      </c>
      <c r="E72" s="254"/>
      <c r="F72" s="118" t="s">
        <v>154</v>
      </c>
      <c r="G72" s="255"/>
      <c r="H72" s="72"/>
      <c r="I72" s="256" t="s">
        <v>155</v>
      </c>
      <c r="J72" s="119"/>
      <c r="K72" s="85"/>
      <c r="L72" s="121"/>
    </row>
    <row r="73" spans="1:12" x14ac:dyDescent="0.25">
      <c r="A73" s="253" t="s">
        <v>156</v>
      </c>
      <c r="B73" s="13"/>
      <c r="C73" s="85" t="s">
        <v>157</v>
      </c>
      <c r="D73" s="254" t="s">
        <v>158</v>
      </c>
      <c r="E73" s="254"/>
      <c r="F73" s="118" t="s">
        <v>159</v>
      </c>
      <c r="G73" s="13"/>
      <c r="H73" s="119"/>
      <c r="I73" s="118" t="s">
        <v>160</v>
      </c>
      <c r="J73" s="257"/>
      <c r="K73" s="85"/>
      <c r="L73" s="121"/>
    </row>
    <row r="74" spans="1:12" x14ac:dyDescent="0.25">
      <c r="A74" s="253" t="s">
        <v>89</v>
      </c>
      <c r="B74" s="13"/>
      <c r="C74" s="85" t="s">
        <v>157</v>
      </c>
      <c r="D74" s="254" t="s">
        <v>158</v>
      </c>
      <c r="E74" s="254"/>
      <c r="F74" s="118" t="s">
        <v>161</v>
      </c>
      <c r="G74" s="13"/>
      <c r="H74" s="13"/>
      <c r="I74" s="118" t="s">
        <v>162</v>
      </c>
      <c r="J74" s="13"/>
      <c r="K74" s="85"/>
      <c r="L74" s="121"/>
    </row>
    <row r="75" spans="1:12" x14ac:dyDescent="0.25">
      <c r="A75" s="253" t="s">
        <v>90</v>
      </c>
      <c r="B75" s="13"/>
      <c r="C75" s="85" t="s">
        <v>163</v>
      </c>
      <c r="D75" s="258" t="s">
        <v>164</v>
      </c>
      <c r="E75" s="45"/>
      <c r="F75" s="118" t="s">
        <v>165</v>
      </c>
      <c r="G75" s="13"/>
      <c r="H75" s="13"/>
      <c r="I75" s="118"/>
      <c r="J75" s="13"/>
      <c r="K75" s="85"/>
      <c r="L75" s="121"/>
    </row>
    <row r="76" spans="1:12" ht="11.25" customHeight="1" x14ac:dyDescent="0.25">
      <c r="A76" s="253" t="s">
        <v>166</v>
      </c>
      <c r="B76" s="13"/>
      <c r="C76" s="85"/>
      <c r="D76" s="45"/>
      <c r="E76" s="45"/>
      <c r="F76" s="118" t="s">
        <v>167</v>
      </c>
      <c r="G76" s="13"/>
      <c r="H76" s="13"/>
      <c r="I76" s="118"/>
      <c r="J76" s="13"/>
      <c r="K76" s="85"/>
      <c r="L76" s="121"/>
    </row>
    <row r="77" spans="1:12" ht="15.75" thickBot="1" x14ac:dyDescent="0.3">
      <c r="A77" s="253" t="s">
        <v>93</v>
      </c>
      <c r="B77" s="13"/>
      <c r="C77" s="85"/>
      <c r="D77" s="117" t="s">
        <v>94</v>
      </c>
      <c r="E77" s="117"/>
      <c r="F77" s="118"/>
      <c r="G77" s="13"/>
      <c r="H77" s="13"/>
      <c r="I77" s="118"/>
      <c r="J77" s="13"/>
      <c r="K77" s="85"/>
      <c r="L77" s="121"/>
    </row>
    <row r="78" spans="1:12" x14ac:dyDescent="0.25">
      <c r="A78" s="678" t="s">
        <v>95</v>
      </c>
      <c r="B78" s="680" t="s">
        <v>96</v>
      </c>
      <c r="C78" s="680" t="s">
        <v>97</v>
      </c>
      <c r="D78" s="682" t="s">
        <v>98</v>
      </c>
      <c r="E78" s="684" t="s">
        <v>168</v>
      </c>
      <c r="F78" s="662" t="s">
        <v>169</v>
      </c>
      <c r="G78" s="686"/>
      <c r="H78" s="663"/>
      <c r="I78" s="684" t="s">
        <v>170</v>
      </c>
      <c r="J78" s="662" t="s">
        <v>171</v>
      </c>
      <c r="K78" s="663"/>
      <c r="L78" s="664" t="s">
        <v>172</v>
      </c>
    </row>
    <row r="79" spans="1:12" ht="22.5" customHeight="1" thickBot="1" x14ac:dyDescent="0.3">
      <c r="A79" s="679"/>
      <c r="B79" s="681"/>
      <c r="C79" s="681"/>
      <c r="D79" s="683"/>
      <c r="E79" s="685"/>
      <c r="F79" s="260" t="s">
        <v>173</v>
      </c>
      <c r="G79" s="260" t="s">
        <v>174</v>
      </c>
      <c r="H79" s="260" t="s">
        <v>175</v>
      </c>
      <c r="I79" s="685"/>
      <c r="J79" s="261" t="s">
        <v>151</v>
      </c>
      <c r="K79" s="160" t="s">
        <v>176</v>
      </c>
      <c r="L79" s="665"/>
    </row>
    <row r="80" spans="1:12" ht="15" customHeight="1" thickBot="1" x14ac:dyDescent="0.3">
      <c r="A80" s="124" t="s">
        <v>316</v>
      </c>
      <c r="B80" s="125"/>
      <c r="C80" s="126"/>
      <c r="D80" s="294" t="s">
        <v>317</v>
      </c>
      <c r="E80" s="295"/>
      <c r="F80" s="296"/>
      <c r="G80" s="297"/>
      <c r="H80" s="297"/>
      <c r="I80" s="297"/>
      <c r="J80" s="298"/>
      <c r="K80" s="262"/>
      <c r="L80" s="263"/>
    </row>
    <row r="81" spans="1:12" ht="15.75" customHeight="1" thickBot="1" x14ac:dyDescent="0.3">
      <c r="A81" s="131"/>
      <c r="B81" s="126" t="s">
        <v>234</v>
      </c>
      <c r="C81" s="413"/>
      <c r="D81" s="439" t="s">
        <v>318</v>
      </c>
      <c r="E81" s="295"/>
      <c r="F81" s="300"/>
      <c r="G81" s="300"/>
      <c r="H81" s="300"/>
      <c r="I81" s="300"/>
      <c r="J81" s="300"/>
      <c r="K81" s="300"/>
      <c r="L81" s="301"/>
    </row>
    <row r="82" spans="1:12" x14ac:dyDescent="0.25">
      <c r="A82" s="367"/>
      <c r="B82" s="368"/>
      <c r="C82" s="368"/>
      <c r="D82" s="353" t="s">
        <v>205</v>
      </c>
      <c r="E82" s="302">
        <v>43098</v>
      </c>
      <c r="F82" s="138" t="s">
        <v>278</v>
      </c>
      <c r="G82" s="336">
        <v>1</v>
      </c>
      <c r="H82" s="139">
        <v>950000</v>
      </c>
      <c r="I82" s="139">
        <v>950000</v>
      </c>
      <c r="J82" s="303" t="s">
        <v>113</v>
      </c>
      <c r="K82" s="304" t="s">
        <v>177</v>
      </c>
      <c r="L82" s="268"/>
    </row>
    <row r="83" spans="1:12" x14ac:dyDescent="0.25">
      <c r="A83" s="305"/>
      <c r="B83" s="133"/>
      <c r="C83" s="133"/>
      <c r="D83" s="335" t="s">
        <v>205</v>
      </c>
      <c r="E83" s="306">
        <v>43098</v>
      </c>
      <c r="F83" s="138" t="s">
        <v>279</v>
      </c>
      <c r="G83" s="138">
        <v>1</v>
      </c>
      <c r="H83" s="139">
        <v>950000</v>
      </c>
      <c r="I83" s="139">
        <v>950000</v>
      </c>
      <c r="J83" s="307" t="s">
        <v>113</v>
      </c>
      <c r="K83" s="308" t="s">
        <v>177</v>
      </c>
      <c r="L83" s="271"/>
    </row>
    <row r="84" spans="1:12" x14ac:dyDescent="0.25">
      <c r="A84" s="132"/>
      <c r="B84" s="151"/>
      <c r="C84" s="151"/>
      <c r="D84" s="335" t="s">
        <v>205</v>
      </c>
      <c r="E84" s="306">
        <v>43098</v>
      </c>
      <c r="F84" s="138" t="s">
        <v>280</v>
      </c>
      <c r="G84" s="138">
        <v>1</v>
      </c>
      <c r="H84" s="326">
        <v>950000</v>
      </c>
      <c r="I84" s="326">
        <v>950000</v>
      </c>
      <c r="J84" s="309" t="s">
        <v>113</v>
      </c>
      <c r="K84" s="310" t="s">
        <v>177</v>
      </c>
      <c r="L84" s="311"/>
    </row>
    <row r="85" spans="1:12" x14ac:dyDescent="0.25">
      <c r="A85" s="132"/>
      <c r="B85" s="312"/>
      <c r="C85" s="312"/>
      <c r="D85" s="335" t="s">
        <v>207</v>
      </c>
      <c r="E85" s="306">
        <v>43098</v>
      </c>
      <c r="F85" s="138" t="s">
        <v>281</v>
      </c>
      <c r="G85" s="138">
        <v>1</v>
      </c>
      <c r="H85" s="139">
        <v>850000</v>
      </c>
      <c r="I85" s="139">
        <v>850000</v>
      </c>
      <c r="J85" s="313" t="s">
        <v>113</v>
      </c>
      <c r="K85" s="314" t="s">
        <v>177</v>
      </c>
      <c r="L85" s="315"/>
    </row>
    <row r="86" spans="1:12" x14ac:dyDescent="0.25">
      <c r="A86" s="147"/>
      <c r="B86" s="145"/>
      <c r="C86" s="145"/>
      <c r="D86" s="335" t="s">
        <v>207</v>
      </c>
      <c r="E86" s="306">
        <v>43098</v>
      </c>
      <c r="F86" s="138" t="s">
        <v>282</v>
      </c>
      <c r="G86" s="138">
        <v>1</v>
      </c>
      <c r="H86" s="139">
        <v>850000</v>
      </c>
      <c r="I86" s="139">
        <v>850000</v>
      </c>
      <c r="J86" s="309" t="s">
        <v>113</v>
      </c>
      <c r="K86" s="310" t="s">
        <v>177</v>
      </c>
      <c r="L86" s="275"/>
    </row>
    <row r="87" spans="1:12" x14ac:dyDescent="0.25">
      <c r="A87" s="316"/>
      <c r="B87" s="317"/>
      <c r="C87" s="317"/>
      <c r="D87" s="335" t="s">
        <v>207</v>
      </c>
      <c r="E87" s="306">
        <v>43098</v>
      </c>
      <c r="F87" s="138" t="s">
        <v>283</v>
      </c>
      <c r="G87" s="319">
        <v>1</v>
      </c>
      <c r="H87" s="139">
        <v>850000</v>
      </c>
      <c r="I87" s="139">
        <v>850000</v>
      </c>
      <c r="J87" s="321" t="s">
        <v>113</v>
      </c>
      <c r="K87" s="322" t="s">
        <v>177</v>
      </c>
      <c r="L87" s="323"/>
    </row>
    <row r="88" spans="1:12" x14ac:dyDescent="0.25">
      <c r="A88" s="147"/>
      <c r="B88" s="145"/>
      <c r="C88" s="145"/>
      <c r="D88" s="335" t="s">
        <v>207</v>
      </c>
      <c r="E88" s="306">
        <v>43098</v>
      </c>
      <c r="F88" s="138" t="s">
        <v>284</v>
      </c>
      <c r="G88" s="138">
        <v>1</v>
      </c>
      <c r="H88" s="139">
        <v>850000</v>
      </c>
      <c r="I88" s="139">
        <v>850000</v>
      </c>
      <c r="J88" s="309" t="s">
        <v>113</v>
      </c>
      <c r="K88" s="310" t="s">
        <v>177</v>
      </c>
      <c r="L88" s="278"/>
    </row>
    <row r="89" spans="1:12" x14ac:dyDescent="0.25">
      <c r="A89" s="132"/>
      <c r="B89" s="151"/>
      <c r="C89" s="151"/>
      <c r="D89" s="335" t="s">
        <v>207</v>
      </c>
      <c r="E89" s="306">
        <v>43098</v>
      </c>
      <c r="F89" s="138" t="s">
        <v>285</v>
      </c>
      <c r="G89" s="269">
        <v>1</v>
      </c>
      <c r="H89" s="139">
        <v>850000</v>
      </c>
      <c r="I89" s="139">
        <v>850000</v>
      </c>
      <c r="J89" s="307" t="s">
        <v>113</v>
      </c>
      <c r="K89" s="308" t="s">
        <v>177</v>
      </c>
      <c r="L89" s="325"/>
    </row>
    <row r="90" spans="1:12" x14ac:dyDescent="0.25">
      <c r="A90" s="132"/>
      <c r="B90" s="133"/>
      <c r="C90" s="133"/>
      <c r="D90" s="335" t="s">
        <v>208</v>
      </c>
      <c r="E90" s="306">
        <v>43098</v>
      </c>
      <c r="F90" s="138" t="s">
        <v>286</v>
      </c>
      <c r="G90" s="269">
        <v>1</v>
      </c>
      <c r="H90" s="139">
        <v>2100000</v>
      </c>
      <c r="I90" s="139">
        <v>2100000</v>
      </c>
      <c r="J90" s="307" t="s">
        <v>113</v>
      </c>
      <c r="K90" s="308" t="s">
        <v>177</v>
      </c>
      <c r="L90" s="280"/>
    </row>
    <row r="91" spans="1:12" x14ac:dyDescent="0.25">
      <c r="A91" s="327"/>
      <c r="B91" s="151"/>
      <c r="C91" s="151"/>
      <c r="D91" s="335" t="s">
        <v>209</v>
      </c>
      <c r="E91" s="306">
        <v>43098</v>
      </c>
      <c r="F91" s="138" t="s">
        <v>287</v>
      </c>
      <c r="G91" s="269">
        <v>1</v>
      </c>
      <c r="H91" s="139">
        <v>450000</v>
      </c>
      <c r="I91" s="139">
        <v>450000</v>
      </c>
      <c r="J91" s="309" t="s">
        <v>113</v>
      </c>
      <c r="K91" s="310" t="s">
        <v>177</v>
      </c>
      <c r="L91" s="280"/>
    </row>
    <row r="92" spans="1:12" x14ac:dyDescent="0.25">
      <c r="A92" s="132"/>
      <c r="B92" s="312"/>
      <c r="C92" s="312"/>
      <c r="D92" s="335" t="s">
        <v>209</v>
      </c>
      <c r="E92" s="306">
        <v>43098</v>
      </c>
      <c r="F92" s="138" t="s">
        <v>288</v>
      </c>
      <c r="G92" s="274">
        <v>1</v>
      </c>
      <c r="H92" s="139">
        <v>450000</v>
      </c>
      <c r="I92" s="139">
        <v>450000</v>
      </c>
      <c r="J92" s="309" t="s">
        <v>113</v>
      </c>
      <c r="K92" s="310" t="s">
        <v>177</v>
      </c>
      <c r="L92" s="280"/>
    </row>
    <row r="93" spans="1:12" x14ac:dyDescent="0.25">
      <c r="A93" s="316"/>
      <c r="B93" s="361"/>
      <c r="C93" s="362"/>
      <c r="D93" s="335" t="s">
        <v>209</v>
      </c>
      <c r="E93" s="306">
        <v>43098</v>
      </c>
      <c r="F93" s="138" t="s">
        <v>289</v>
      </c>
      <c r="G93" s="365">
        <v>1</v>
      </c>
      <c r="H93" s="139">
        <v>450000</v>
      </c>
      <c r="I93" s="139">
        <v>450000</v>
      </c>
      <c r="J93" s="313" t="s">
        <v>113</v>
      </c>
      <c r="K93" s="314" t="s">
        <v>177</v>
      </c>
      <c r="L93" s="366"/>
    </row>
    <row r="94" spans="1:12" x14ac:dyDescent="0.25">
      <c r="A94" s="147"/>
      <c r="B94" s="144"/>
      <c r="C94" s="144"/>
      <c r="D94" s="335" t="s">
        <v>209</v>
      </c>
      <c r="E94" s="306">
        <v>43098</v>
      </c>
      <c r="F94" s="138" t="s">
        <v>290</v>
      </c>
      <c r="G94" s="365">
        <v>1</v>
      </c>
      <c r="H94" s="139">
        <v>450000</v>
      </c>
      <c r="I94" s="139">
        <v>450000</v>
      </c>
      <c r="J94" s="313" t="s">
        <v>113</v>
      </c>
      <c r="K94" s="314" t="s">
        <v>177</v>
      </c>
      <c r="L94" s="273"/>
    </row>
    <row r="95" spans="1:12" x14ac:dyDescent="0.25">
      <c r="A95" s="369"/>
      <c r="B95" s="363"/>
      <c r="C95" s="363"/>
      <c r="D95" s="335" t="s">
        <v>209</v>
      </c>
      <c r="E95" s="306">
        <v>43098</v>
      </c>
      <c r="F95" s="138" t="s">
        <v>291</v>
      </c>
      <c r="G95" s="365">
        <v>1</v>
      </c>
      <c r="H95" s="139">
        <v>450000</v>
      </c>
      <c r="I95" s="139">
        <v>450000</v>
      </c>
      <c r="J95" s="313" t="s">
        <v>113</v>
      </c>
      <c r="K95" s="314" t="s">
        <v>177</v>
      </c>
      <c r="L95" s="273"/>
    </row>
    <row r="96" spans="1:12" x14ac:dyDescent="0.25">
      <c r="A96" s="369"/>
      <c r="B96" s="378"/>
      <c r="C96" s="377"/>
      <c r="D96" s="335" t="s">
        <v>209</v>
      </c>
      <c r="E96" s="306">
        <v>43098</v>
      </c>
      <c r="F96" s="138" t="s">
        <v>292</v>
      </c>
      <c r="G96" s="365">
        <v>1</v>
      </c>
      <c r="H96" s="139">
        <v>450000</v>
      </c>
      <c r="I96" s="139">
        <v>450000</v>
      </c>
      <c r="J96" s="313" t="s">
        <v>113</v>
      </c>
      <c r="K96" s="314" t="s">
        <v>177</v>
      </c>
      <c r="L96" s="311"/>
    </row>
    <row r="97" spans="1:12" x14ac:dyDescent="0.25">
      <c r="A97" s="369"/>
      <c r="B97" s="378"/>
      <c r="C97" s="377"/>
      <c r="D97" s="335" t="s">
        <v>209</v>
      </c>
      <c r="E97" s="306">
        <v>43098</v>
      </c>
      <c r="F97" s="138" t="s">
        <v>293</v>
      </c>
      <c r="G97" s="365">
        <v>1</v>
      </c>
      <c r="H97" s="139">
        <v>450000</v>
      </c>
      <c r="I97" s="139">
        <v>450000</v>
      </c>
      <c r="J97" s="313" t="s">
        <v>113</v>
      </c>
      <c r="K97" s="314"/>
      <c r="L97" s="311"/>
    </row>
    <row r="98" spans="1:12" ht="15.75" thickBot="1" x14ac:dyDescent="0.3">
      <c r="A98" s="380"/>
      <c r="B98" s="378"/>
      <c r="C98" s="377"/>
      <c r="D98" s="359" t="s">
        <v>209</v>
      </c>
      <c r="E98" s="306">
        <v>43098</v>
      </c>
      <c r="F98" s="159" t="s">
        <v>294</v>
      </c>
      <c r="G98" s="365">
        <v>1</v>
      </c>
      <c r="H98" s="161">
        <v>450000</v>
      </c>
      <c r="I98" s="139">
        <v>450000</v>
      </c>
      <c r="J98" s="313" t="s">
        <v>113</v>
      </c>
      <c r="K98" s="313"/>
      <c r="L98" s="381"/>
    </row>
    <row r="99" spans="1:12" ht="15.75" thickBot="1" x14ac:dyDescent="0.3">
      <c r="A99" s="693"/>
      <c r="B99" s="694"/>
      <c r="C99" s="694"/>
      <c r="D99" s="383"/>
      <c r="E99" s="382"/>
      <c r="F99" s="374"/>
      <c r="G99" s="300"/>
      <c r="H99" s="376"/>
      <c r="I99" s="454">
        <f>+I64+I82+I83+I84+I85+I86+I87+I88+I89+I90+I91+I92+I93+I94+I95+I96+I97+I98</f>
        <v>41900000</v>
      </c>
      <c r="J99" s="374"/>
      <c r="K99" s="374"/>
      <c r="L99" s="301"/>
    </row>
    <row r="100" spans="1:12" x14ac:dyDescent="0.25">
      <c r="B100" s="45"/>
      <c r="C100" s="45"/>
      <c r="D100" s="45"/>
      <c r="E100" s="287"/>
      <c r="F100" s="45"/>
      <c r="G100" s="45"/>
      <c r="H100" s="45"/>
      <c r="I100" s="45"/>
      <c r="J100" s="45"/>
      <c r="K100" s="45"/>
      <c r="L100" s="45"/>
    </row>
    <row r="101" spans="1:12" x14ac:dyDescent="0.25">
      <c r="B101" s="168" t="s">
        <v>115</v>
      </c>
      <c r="C101" s="168"/>
      <c r="D101" s="168"/>
      <c r="E101" s="169"/>
      <c r="F101" s="169" t="s">
        <v>116</v>
      </c>
      <c r="G101" s="170"/>
      <c r="H101" s="170"/>
      <c r="I101" s="170"/>
      <c r="J101" s="170" t="s">
        <v>117</v>
      </c>
      <c r="K101" s="168" t="s">
        <v>214</v>
      </c>
      <c r="L101" s="168"/>
    </row>
    <row r="102" spans="1:12" x14ac:dyDescent="0.25">
      <c r="B102" s="168" t="s">
        <v>119</v>
      </c>
      <c r="C102" s="168"/>
      <c r="D102" s="168"/>
      <c r="E102" s="169"/>
      <c r="F102" s="168" t="s">
        <v>193</v>
      </c>
      <c r="G102" s="170"/>
      <c r="H102" s="170"/>
      <c r="I102" s="170"/>
      <c r="J102" s="695" t="s">
        <v>179</v>
      </c>
      <c r="K102" s="695"/>
      <c r="L102" s="695"/>
    </row>
    <row r="103" spans="1:12" ht="18" x14ac:dyDescent="0.25">
      <c r="A103" s="647" t="s">
        <v>146</v>
      </c>
      <c r="B103" s="647"/>
      <c r="C103" s="647"/>
      <c r="D103" s="647"/>
      <c r="E103" s="647"/>
      <c r="F103" s="647"/>
      <c r="G103" s="647"/>
      <c r="H103" s="647"/>
      <c r="I103" s="647"/>
      <c r="J103" s="647"/>
      <c r="K103" s="647"/>
      <c r="L103" s="647"/>
    </row>
    <row r="104" spans="1:12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242" t="s">
        <v>147</v>
      </c>
      <c r="K104" s="242"/>
      <c r="L104" s="1"/>
    </row>
    <row r="105" spans="1:12" ht="15.75" thickBot="1" x14ac:dyDescent="0.3">
      <c r="A105" s="243" t="s">
        <v>148</v>
      </c>
      <c r="B105" s="84"/>
      <c r="C105" s="85"/>
      <c r="D105" s="19"/>
      <c r="E105" s="19"/>
      <c r="F105" s="19" t="s">
        <v>80</v>
      </c>
      <c r="G105" s="13"/>
      <c r="H105" s="13"/>
      <c r="I105" s="244" t="s">
        <v>80</v>
      </c>
      <c r="J105" s="245" t="s">
        <v>149</v>
      </c>
      <c r="K105" s="246"/>
      <c r="L105" s="19"/>
    </row>
    <row r="106" spans="1:12" ht="12" customHeight="1" x14ac:dyDescent="0.25">
      <c r="A106" s="67"/>
      <c r="B106" s="247"/>
      <c r="C106" s="248"/>
      <c r="D106" s="13"/>
      <c r="E106" s="13"/>
      <c r="F106" s="249" t="s">
        <v>150</v>
      </c>
      <c r="G106" s="250"/>
      <c r="H106" s="250"/>
      <c r="I106" s="251" t="s">
        <v>151</v>
      </c>
      <c r="J106" s="85"/>
      <c r="K106" s="13"/>
      <c r="L106" s="252"/>
    </row>
    <row r="107" spans="1:12" x14ac:dyDescent="0.25">
      <c r="A107" s="253" t="s">
        <v>82</v>
      </c>
      <c r="B107" s="13"/>
      <c r="C107" s="85" t="s">
        <v>152</v>
      </c>
      <c r="D107" s="254" t="s">
        <v>153</v>
      </c>
      <c r="E107" s="254"/>
      <c r="F107" s="118" t="s">
        <v>154</v>
      </c>
      <c r="G107" s="255"/>
      <c r="H107" s="72"/>
      <c r="I107" s="256" t="s">
        <v>155</v>
      </c>
      <c r="J107" s="119"/>
      <c r="K107" s="85"/>
      <c r="L107" s="121"/>
    </row>
    <row r="108" spans="1:12" x14ac:dyDescent="0.25">
      <c r="A108" s="253" t="s">
        <v>156</v>
      </c>
      <c r="B108" s="13"/>
      <c r="C108" s="85" t="s">
        <v>157</v>
      </c>
      <c r="D108" s="254" t="s">
        <v>158</v>
      </c>
      <c r="E108" s="254"/>
      <c r="F108" s="118" t="s">
        <v>159</v>
      </c>
      <c r="G108" s="13"/>
      <c r="H108" s="119"/>
      <c r="I108" s="118" t="s">
        <v>160</v>
      </c>
      <c r="J108" s="257"/>
      <c r="K108" s="85"/>
      <c r="L108" s="121"/>
    </row>
    <row r="109" spans="1:12" x14ac:dyDescent="0.25">
      <c r="A109" s="253" t="s">
        <v>89</v>
      </c>
      <c r="B109" s="13"/>
      <c r="C109" s="85" t="s">
        <v>157</v>
      </c>
      <c r="D109" s="254" t="s">
        <v>158</v>
      </c>
      <c r="E109" s="254"/>
      <c r="F109" s="118" t="s">
        <v>161</v>
      </c>
      <c r="G109" s="13"/>
      <c r="H109" s="13"/>
      <c r="I109" s="118" t="s">
        <v>162</v>
      </c>
      <c r="J109" s="13"/>
      <c r="K109" s="85"/>
      <c r="L109" s="121"/>
    </row>
    <row r="110" spans="1:12" x14ac:dyDescent="0.25">
      <c r="A110" s="253" t="s">
        <v>90</v>
      </c>
      <c r="B110" s="13"/>
      <c r="C110" s="85" t="s">
        <v>163</v>
      </c>
      <c r="D110" s="258" t="s">
        <v>164</v>
      </c>
      <c r="E110" s="45"/>
      <c r="F110" s="118" t="s">
        <v>165</v>
      </c>
      <c r="G110" s="13"/>
      <c r="H110" s="13"/>
      <c r="I110" s="118"/>
      <c r="J110" s="13"/>
      <c r="K110" s="85"/>
      <c r="L110" s="121"/>
    </row>
    <row r="111" spans="1:12" x14ac:dyDescent="0.25">
      <c r="A111" s="253" t="s">
        <v>166</v>
      </c>
      <c r="B111" s="13"/>
      <c r="C111" s="85"/>
      <c r="D111" s="45"/>
      <c r="E111" s="45"/>
      <c r="F111" s="118" t="s">
        <v>167</v>
      </c>
      <c r="G111" s="13"/>
      <c r="H111" s="13"/>
      <c r="I111" s="118"/>
      <c r="J111" s="13"/>
      <c r="K111" s="85"/>
      <c r="L111" s="121"/>
    </row>
    <row r="112" spans="1:12" ht="15.75" thickBot="1" x14ac:dyDescent="0.3">
      <c r="A112" s="253" t="s">
        <v>93</v>
      </c>
      <c r="B112" s="13"/>
      <c r="C112" s="85"/>
      <c r="D112" s="117" t="s">
        <v>94</v>
      </c>
      <c r="E112" s="117"/>
      <c r="F112" s="118"/>
      <c r="G112" s="13"/>
      <c r="H112" s="13"/>
      <c r="I112" s="118"/>
      <c r="J112" s="13"/>
      <c r="K112" s="85"/>
      <c r="L112" s="121"/>
    </row>
    <row r="113" spans="1:12" x14ac:dyDescent="0.25">
      <c r="A113" s="678" t="s">
        <v>95</v>
      </c>
      <c r="B113" s="680" t="s">
        <v>96</v>
      </c>
      <c r="C113" s="680" t="s">
        <v>97</v>
      </c>
      <c r="D113" s="682" t="s">
        <v>98</v>
      </c>
      <c r="E113" s="684" t="s">
        <v>168</v>
      </c>
      <c r="F113" s="662" t="s">
        <v>169</v>
      </c>
      <c r="G113" s="686"/>
      <c r="H113" s="663"/>
      <c r="I113" s="684" t="s">
        <v>170</v>
      </c>
      <c r="J113" s="662" t="s">
        <v>171</v>
      </c>
      <c r="K113" s="663"/>
      <c r="L113" s="664" t="s">
        <v>172</v>
      </c>
    </row>
    <row r="114" spans="1:12" ht="23.25" customHeight="1" thickBot="1" x14ac:dyDescent="0.3">
      <c r="A114" s="679"/>
      <c r="B114" s="681"/>
      <c r="C114" s="681"/>
      <c r="D114" s="683"/>
      <c r="E114" s="685"/>
      <c r="F114" s="260" t="s">
        <v>173</v>
      </c>
      <c r="G114" s="260" t="s">
        <v>174</v>
      </c>
      <c r="H114" s="260" t="s">
        <v>175</v>
      </c>
      <c r="I114" s="685"/>
      <c r="J114" s="261" t="s">
        <v>151</v>
      </c>
      <c r="K114" s="160" t="s">
        <v>176</v>
      </c>
      <c r="L114" s="665"/>
    </row>
    <row r="115" spans="1:12" ht="15" customHeight="1" thickBot="1" x14ac:dyDescent="0.3">
      <c r="A115" s="124" t="s">
        <v>316</v>
      </c>
      <c r="B115" s="125"/>
      <c r="C115" s="126"/>
      <c r="D115" s="294" t="s">
        <v>317</v>
      </c>
      <c r="E115" s="295"/>
      <c r="F115" s="296"/>
      <c r="G115" s="297"/>
      <c r="H115" s="297"/>
      <c r="I115" s="297"/>
      <c r="J115" s="298"/>
      <c r="K115" s="262"/>
      <c r="L115" s="263"/>
    </row>
    <row r="116" spans="1:12" ht="14.25" customHeight="1" thickBot="1" x14ac:dyDescent="0.3">
      <c r="A116" s="131"/>
      <c r="B116" s="126" t="s">
        <v>234</v>
      </c>
      <c r="C116" s="413"/>
      <c r="D116" s="439" t="s">
        <v>318</v>
      </c>
      <c r="E116" s="295"/>
      <c r="F116" s="300"/>
      <c r="G116" s="300"/>
      <c r="H116" s="300"/>
      <c r="I116" s="300"/>
      <c r="J116" s="300"/>
      <c r="K116" s="300"/>
      <c r="L116" s="301"/>
    </row>
    <row r="117" spans="1:12" x14ac:dyDescent="0.25">
      <c r="A117" s="367"/>
      <c r="B117" s="368"/>
      <c r="C117" s="368"/>
      <c r="D117" s="353" t="s">
        <v>210</v>
      </c>
      <c r="E117" s="302">
        <v>43098</v>
      </c>
      <c r="F117" s="336" t="s">
        <v>295</v>
      </c>
      <c r="G117" s="336">
        <v>1</v>
      </c>
      <c r="H117" s="139">
        <v>1000000</v>
      </c>
      <c r="I117" s="139">
        <v>1000000</v>
      </c>
      <c r="J117" s="303" t="s">
        <v>113</v>
      </c>
      <c r="K117" s="304" t="s">
        <v>177</v>
      </c>
      <c r="L117" s="268"/>
    </row>
    <row r="118" spans="1:12" x14ac:dyDescent="0.25">
      <c r="A118" s="305"/>
      <c r="B118" s="133"/>
      <c r="C118" s="133"/>
      <c r="D118" s="335" t="s">
        <v>210</v>
      </c>
      <c r="E118" s="306">
        <v>43098</v>
      </c>
      <c r="F118" s="138" t="s">
        <v>296</v>
      </c>
      <c r="G118" s="138">
        <v>1</v>
      </c>
      <c r="H118" s="139">
        <v>1000000</v>
      </c>
      <c r="I118" s="139">
        <v>1000000</v>
      </c>
      <c r="J118" s="307" t="s">
        <v>113</v>
      </c>
      <c r="K118" s="308" t="s">
        <v>177</v>
      </c>
      <c r="L118" s="271"/>
    </row>
    <row r="119" spans="1:12" x14ac:dyDescent="0.25">
      <c r="A119" s="132"/>
      <c r="B119" s="151"/>
      <c r="C119" s="151"/>
      <c r="D119" s="335" t="s">
        <v>210</v>
      </c>
      <c r="E119" s="306">
        <v>43098</v>
      </c>
      <c r="F119" s="138" t="s">
        <v>297</v>
      </c>
      <c r="G119" s="138">
        <v>1</v>
      </c>
      <c r="H119" s="139">
        <v>1000000</v>
      </c>
      <c r="I119" s="139">
        <v>1000000</v>
      </c>
      <c r="J119" s="309" t="s">
        <v>113</v>
      </c>
      <c r="K119" s="310" t="s">
        <v>177</v>
      </c>
      <c r="L119" s="311"/>
    </row>
    <row r="120" spans="1:12" x14ac:dyDescent="0.25">
      <c r="A120" s="132"/>
      <c r="B120" s="312"/>
      <c r="C120" s="312"/>
      <c r="D120" s="335" t="s">
        <v>210</v>
      </c>
      <c r="E120" s="306">
        <v>43098</v>
      </c>
      <c r="F120" s="138" t="s">
        <v>298</v>
      </c>
      <c r="G120" s="138">
        <v>1</v>
      </c>
      <c r="H120" s="139">
        <v>1000000</v>
      </c>
      <c r="I120" s="139">
        <v>1000000</v>
      </c>
      <c r="J120" s="313" t="s">
        <v>113</v>
      </c>
      <c r="K120" s="314" t="s">
        <v>177</v>
      </c>
      <c r="L120" s="315"/>
    </row>
    <row r="121" spans="1:12" x14ac:dyDescent="0.25">
      <c r="A121" s="147"/>
      <c r="B121" s="145"/>
      <c r="C121" s="145"/>
      <c r="D121" s="335" t="s">
        <v>210</v>
      </c>
      <c r="E121" s="306">
        <v>43098</v>
      </c>
      <c r="F121" s="138" t="s">
        <v>299</v>
      </c>
      <c r="G121" s="138">
        <v>1</v>
      </c>
      <c r="H121" s="139">
        <v>1000000</v>
      </c>
      <c r="I121" s="139">
        <v>1000000</v>
      </c>
      <c r="J121" s="309" t="s">
        <v>113</v>
      </c>
      <c r="K121" s="310" t="s">
        <v>177</v>
      </c>
      <c r="L121" s="275"/>
    </row>
    <row r="122" spans="1:12" x14ac:dyDescent="0.25">
      <c r="A122" s="316"/>
      <c r="B122" s="317"/>
      <c r="C122" s="317"/>
      <c r="D122" s="335" t="s">
        <v>210</v>
      </c>
      <c r="E122" s="306">
        <v>43098</v>
      </c>
      <c r="F122" s="138" t="s">
        <v>300</v>
      </c>
      <c r="G122" s="319">
        <v>1</v>
      </c>
      <c r="H122" s="139">
        <v>1000000</v>
      </c>
      <c r="I122" s="139">
        <v>1000000</v>
      </c>
      <c r="J122" s="321" t="s">
        <v>113</v>
      </c>
      <c r="K122" s="322" t="s">
        <v>177</v>
      </c>
      <c r="L122" s="323"/>
    </row>
    <row r="123" spans="1:12" x14ac:dyDescent="0.25">
      <c r="A123" s="147"/>
      <c r="B123" s="145"/>
      <c r="C123" s="145"/>
      <c r="D123" s="335" t="s">
        <v>210</v>
      </c>
      <c r="E123" s="306">
        <v>43098</v>
      </c>
      <c r="F123" s="138" t="s">
        <v>301</v>
      </c>
      <c r="G123" s="138">
        <v>1</v>
      </c>
      <c r="H123" s="139">
        <v>1000000</v>
      </c>
      <c r="I123" s="139">
        <v>1000000</v>
      </c>
      <c r="J123" s="309" t="s">
        <v>113</v>
      </c>
      <c r="K123" s="310" t="s">
        <v>177</v>
      </c>
      <c r="L123" s="278"/>
    </row>
    <row r="124" spans="1:12" x14ac:dyDescent="0.25">
      <c r="A124" s="132"/>
      <c r="B124" s="151"/>
      <c r="C124" s="151"/>
      <c r="D124" s="335" t="s">
        <v>210</v>
      </c>
      <c r="E124" s="306">
        <v>43098</v>
      </c>
      <c r="F124" s="138" t="s">
        <v>302</v>
      </c>
      <c r="G124" s="269">
        <v>1</v>
      </c>
      <c r="H124" s="139">
        <v>1000000</v>
      </c>
      <c r="I124" s="139">
        <v>1000000</v>
      </c>
      <c r="J124" s="307" t="s">
        <v>113</v>
      </c>
      <c r="K124" s="308" t="s">
        <v>177</v>
      </c>
      <c r="L124" s="325"/>
    </row>
    <row r="125" spans="1:12" x14ac:dyDescent="0.25">
      <c r="A125" s="132"/>
      <c r="B125" s="133"/>
      <c r="C125" s="133"/>
      <c r="D125" s="335" t="s">
        <v>210</v>
      </c>
      <c r="E125" s="306">
        <v>43098</v>
      </c>
      <c r="F125" s="138" t="s">
        <v>303</v>
      </c>
      <c r="G125" s="269">
        <v>1</v>
      </c>
      <c r="H125" s="139">
        <v>1000000</v>
      </c>
      <c r="I125" s="139">
        <v>1000000</v>
      </c>
      <c r="J125" s="307" t="s">
        <v>113</v>
      </c>
      <c r="K125" s="308" t="s">
        <v>177</v>
      </c>
      <c r="L125" s="280"/>
    </row>
    <row r="126" spans="1:12" x14ac:dyDescent="0.25">
      <c r="A126" s="327"/>
      <c r="B126" s="151"/>
      <c r="C126" s="151"/>
      <c r="D126" s="335" t="s">
        <v>210</v>
      </c>
      <c r="E126" s="306">
        <v>43098</v>
      </c>
      <c r="F126" s="138" t="s">
        <v>304</v>
      </c>
      <c r="G126" s="269">
        <v>1</v>
      </c>
      <c r="H126" s="139">
        <v>1000000</v>
      </c>
      <c r="I126" s="139">
        <v>1000000</v>
      </c>
      <c r="J126" s="309" t="s">
        <v>113</v>
      </c>
      <c r="K126" s="310" t="s">
        <v>177</v>
      </c>
      <c r="L126" s="280"/>
    </row>
    <row r="127" spans="1:12" x14ac:dyDescent="0.25">
      <c r="A127" s="132"/>
      <c r="B127" s="312"/>
      <c r="C127" s="312"/>
      <c r="D127" s="335" t="s">
        <v>211</v>
      </c>
      <c r="E127" s="306">
        <v>43098</v>
      </c>
      <c r="F127" s="138" t="s">
        <v>305</v>
      </c>
      <c r="G127" s="274">
        <v>1</v>
      </c>
      <c r="H127" s="139">
        <v>200000</v>
      </c>
      <c r="I127" s="139">
        <v>200000</v>
      </c>
      <c r="J127" s="309" t="s">
        <v>113</v>
      </c>
      <c r="K127" s="310" t="s">
        <v>177</v>
      </c>
      <c r="L127" s="280"/>
    </row>
    <row r="128" spans="1:12" x14ac:dyDescent="0.25">
      <c r="A128" s="316"/>
      <c r="B128" s="361"/>
      <c r="C128" s="362"/>
      <c r="D128" s="335" t="s">
        <v>211</v>
      </c>
      <c r="E128" s="306">
        <v>43098</v>
      </c>
      <c r="F128" s="138" t="s">
        <v>306</v>
      </c>
      <c r="G128" s="365">
        <v>1</v>
      </c>
      <c r="H128" s="139">
        <v>200000</v>
      </c>
      <c r="I128" s="139">
        <v>200000</v>
      </c>
      <c r="J128" s="313" t="s">
        <v>113</v>
      </c>
      <c r="K128" s="314" t="s">
        <v>177</v>
      </c>
      <c r="L128" s="366"/>
    </row>
    <row r="129" spans="1:12" x14ac:dyDescent="0.25">
      <c r="A129" s="147"/>
      <c r="B129" s="144"/>
      <c r="C129" s="144"/>
      <c r="D129" s="335" t="s">
        <v>211</v>
      </c>
      <c r="E129" s="306">
        <v>43098</v>
      </c>
      <c r="F129" s="138" t="s">
        <v>307</v>
      </c>
      <c r="G129" s="365">
        <v>1</v>
      </c>
      <c r="H129" s="139">
        <v>200000</v>
      </c>
      <c r="I129" s="139">
        <v>200000</v>
      </c>
      <c r="J129" s="313" t="s">
        <v>113</v>
      </c>
      <c r="K129" s="314" t="s">
        <v>177</v>
      </c>
      <c r="L129" s="273"/>
    </row>
    <row r="130" spans="1:12" x14ac:dyDescent="0.25">
      <c r="A130" s="369"/>
      <c r="B130" s="363"/>
      <c r="C130" s="363"/>
      <c r="D130" s="335" t="s">
        <v>211</v>
      </c>
      <c r="E130" s="306">
        <v>43098</v>
      </c>
      <c r="F130" s="138" t="s">
        <v>308</v>
      </c>
      <c r="G130" s="365">
        <v>1</v>
      </c>
      <c r="H130" s="139">
        <v>200000</v>
      </c>
      <c r="I130" s="139">
        <v>200000</v>
      </c>
      <c r="J130" s="313" t="s">
        <v>113</v>
      </c>
      <c r="K130" s="314" t="s">
        <v>177</v>
      </c>
      <c r="L130" s="273"/>
    </row>
    <row r="131" spans="1:12" x14ac:dyDescent="0.25">
      <c r="A131" s="369"/>
      <c r="B131" s="378"/>
      <c r="C131" s="377"/>
      <c r="D131" s="335" t="s">
        <v>211</v>
      </c>
      <c r="E131" s="306">
        <v>43098</v>
      </c>
      <c r="F131" s="138" t="s">
        <v>309</v>
      </c>
      <c r="G131" s="365">
        <v>1</v>
      </c>
      <c r="H131" s="139">
        <v>200000</v>
      </c>
      <c r="I131" s="139">
        <v>200000</v>
      </c>
      <c r="J131" s="313" t="s">
        <v>113</v>
      </c>
      <c r="K131" s="314" t="s">
        <v>177</v>
      </c>
      <c r="L131" s="311"/>
    </row>
    <row r="132" spans="1:12" x14ac:dyDescent="0.25">
      <c r="A132" s="369"/>
      <c r="B132" s="378"/>
      <c r="C132" s="377"/>
      <c r="D132" s="335" t="s">
        <v>211</v>
      </c>
      <c r="E132" s="306">
        <v>43098</v>
      </c>
      <c r="F132" s="138" t="s">
        <v>310</v>
      </c>
      <c r="G132" s="365">
        <v>1</v>
      </c>
      <c r="H132" s="139">
        <v>200000</v>
      </c>
      <c r="I132" s="139">
        <v>200000</v>
      </c>
      <c r="J132" s="313" t="s">
        <v>113</v>
      </c>
      <c r="K132" s="314" t="s">
        <v>177</v>
      </c>
      <c r="L132" s="311"/>
    </row>
    <row r="133" spans="1:12" ht="15.75" thickBot="1" x14ac:dyDescent="0.3">
      <c r="A133" s="380"/>
      <c r="B133" s="378"/>
      <c r="C133" s="377"/>
      <c r="D133" s="359" t="s">
        <v>211</v>
      </c>
      <c r="E133" s="306">
        <v>43098</v>
      </c>
      <c r="F133" s="159" t="s">
        <v>311</v>
      </c>
      <c r="G133" s="365">
        <v>1</v>
      </c>
      <c r="H133" s="161">
        <v>200000</v>
      </c>
      <c r="I133" s="139">
        <v>200000</v>
      </c>
      <c r="J133" s="313" t="s">
        <v>113</v>
      </c>
      <c r="K133" s="314" t="s">
        <v>177</v>
      </c>
      <c r="L133" s="381"/>
    </row>
    <row r="134" spans="1:12" ht="15.75" thickBot="1" x14ac:dyDescent="0.3">
      <c r="A134" s="693"/>
      <c r="B134" s="694"/>
      <c r="C134" s="694"/>
      <c r="D134" s="383"/>
      <c r="E134" s="382"/>
      <c r="F134" s="374"/>
      <c r="G134" s="300"/>
      <c r="H134" s="376"/>
      <c r="I134" s="454">
        <f>+I99+I117+I118+I119+I120+I121+I122+I123+I124+I125+I126+I127+I128+I129+I130+I131+I132+I133</f>
        <v>53300000</v>
      </c>
      <c r="J134" s="374"/>
      <c r="K134" s="374"/>
      <c r="L134" s="301"/>
    </row>
    <row r="135" spans="1:12" x14ac:dyDescent="0.25">
      <c r="B135" s="45"/>
      <c r="C135" s="45"/>
      <c r="D135" s="45"/>
      <c r="E135" s="287"/>
      <c r="F135" s="45"/>
      <c r="G135" s="45"/>
      <c r="H135" s="45"/>
      <c r="I135" s="45"/>
      <c r="J135" s="45"/>
      <c r="K135" s="45"/>
      <c r="L135" s="45"/>
    </row>
    <row r="136" spans="1:12" x14ac:dyDescent="0.25">
      <c r="B136" s="168" t="s">
        <v>115</v>
      </c>
      <c r="C136" s="168"/>
      <c r="D136" s="168"/>
      <c r="E136" s="169"/>
      <c r="F136" s="169" t="s">
        <v>116</v>
      </c>
      <c r="G136" s="170"/>
      <c r="H136" s="170"/>
      <c r="I136" s="170"/>
      <c r="J136" s="170" t="s">
        <v>117</v>
      </c>
      <c r="K136" s="168" t="s">
        <v>215</v>
      </c>
      <c r="L136" s="168"/>
    </row>
    <row r="137" spans="1:12" x14ac:dyDescent="0.25">
      <c r="B137" s="168" t="s">
        <v>119</v>
      </c>
      <c r="C137" s="168"/>
      <c r="D137" s="168"/>
      <c r="E137" s="169"/>
      <c r="F137" s="168" t="s">
        <v>193</v>
      </c>
      <c r="G137" s="170"/>
      <c r="H137" s="170"/>
      <c r="I137" s="170"/>
      <c r="J137" s="695" t="s">
        <v>179</v>
      </c>
      <c r="K137" s="695"/>
      <c r="L137" s="695"/>
    </row>
    <row r="138" spans="1:12" ht="18" x14ac:dyDescent="0.25">
      <c r="A138" s="647" t="s">
        <v>146</v>
      </c>
      <c r="B138" s="647"/>
      <c r="C138" s="647"/>
      <c r="D138" s="647"/>
      <c r="E138" s="647"/>
      <c r="F138" s="647"/>
      <c r="G138" s="647"/>
      <c r="H138" s="647"/>
      <c r="I138" s="647"/>
      <c r="J138" s="647"/>
      <c r="K138" s="647"/>
      <c r="L138" s="647"/>
    </row>
    <row r="139" spans="1:12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242" t="s">
        <v>147</v>
      </c>
      <c r="K139" s="242"/>
      <c r="L139" s="1"/>
    </row>
    <row r="140" spans="1:12" ht="15.75" thickBot="1" x14ac:dyDescent="0.3">
      <c r="A140" s="243" t="s">
        <v>148</v>
      </c>
      <c r="B140" s="84"/>
      <c r="C140" s="85"/>
      <c r="D140" s="19"/>
      <c r="E140" s="19"/>
      <c r="F140" s="19" t="s">
        <v>80</v>
      </c>
      <c r="G140" s="13"/>
      <c r="H140" s="13"/>
      <c r="I140" s="244" t="s">
        <v>80</v>
      </c>
      <c r="J140" s="245" t="s">
        <v>149</v>
      </c>
      <c r="K140" s="246"/>
      <c r="L140" s="19"/>
    </row>
    <row r="141" spans="1:12" x14ac:dyDescent="0.25">
      <c r="A141" s="67"/>
      <c r="B141" s="247"/>
      <c r="C141" s="248"/>
      <c r="D141" s="13"/>
      <c r="E141" s="13"/>
      <c r="F141" s="249" t="s">
        <v>150</v>
      </c>
      <c r="G141" s="250"/>
      <c r="H141" s="250"/>
      <c r="I141" s="251" t="s">
        <v>151</v>
      </c>
      <c r="J141" s="85"/>
      <c r="K141" s="13"/>
      <c r="L141" s="252"/>
    </row>
    <row r="142" spans="1:12" x14ac:dyDescent="0.25">
      <c r="A142" s="253" t="s">
        <v>82</v>
      </c>
      <c r="B142" s="13"/>
      <c r="C142" s="85" t="s">
        <v>152</v>
      </c>
      <c r="D142" s="254" t="s">
        <v>153</v>
      </c>
      <c r="E142" s="254"/>
      <c r="F142" s="118" t="s">
        <v>154</v>
      </c>
      <c r="G142" s="255"/>
      <c r="H142" s="72"/>
      <c r="I142" s="256" t="s">
        <v>155</v>
      </c>
      <c r="J142" s="119"/>
      <c r="K142" s="85"/>
      <c r="L142" s="121"/>
    </row>
    <row r="143" spans="1:12" x14ac:dyDescent="0.25">
      <c r="A143" s="253" t="s">
        <v>156</v>
      </c>
      <c r="B143" s="13"/>
      <c r="C143" s="85" t="s">
        <v>157</v>
      </c>
      <c r="D143" s="254" t="s">
        <v>158</v>
      </c>
      <c r="E143" s="254"/>
      <c r="F143" s="118" t="s">
        <v>159</v>
      </c>
      <c r="G143" s="13"/>
      <c r="H143" s="119"/>
      <c r="I143" s="118" t="s">
        <v>160</v>
      </c>
      <c r="J143" s="257"/>
      <c r="K143" s="85"/>
      <c r="L143" s="121"/>
    </row>
    <row r="144" spans="1:12" x14ac:dyDescent="0.25">
      <c r="A144" s="253" t="s">
        <v>89</v>
      </c>
      <c r="B144" s="13"/>
      <c r="C144" s="85" t="s">
        <v>157</v>
      </c>
      <c r="D144" s="254" t="s">
        <v>158</v>
      </c>
      <c r="E144" s="254"/>
      <c r="F144" s="118" t="s">
        <v>161</v>
      </c>
      <c r="G144" s="13"/>
      <c r="H144" s="13"/>
      <c r="I144" s="118" t="s">
        <v>162</v>
      </c>
      <c r="J144" s="13"/>
      <c r="K144" s="85"/>
      <c r="L144" s="121"/>
    </row>
    <row r="145" spans="1:12" x14ac:dyDescent="0.25">
      <c r="A145" s="253" t="s">
        <v>90</v>
      </c>
      <c r="B145" s="13"/>
      <c r="C145" s="85" t="s">
        <v>163</v>
      </c>
      <c r="D145" s="258" t="s">
        <v>164</v>
      </c>
      <c r="E145" s="45"/>
      <c r="F145" s="118" t="s">
        <v>165</v>
      </c>
      <c r="G145" s="13"/>
      <c r="H145" s="13"/>
      <c r="I145" s="118"/>
      <c r="J145" s="13"/>
      <c r="K145" s="85"/>
      <c r="L145" s="121"/>
    </row>
    <row r="146" spans="1:12" x14ac:dyDescent="0.25">
      <c r="A146" s="253" t="s">
        <v>166</v>
      </c>
      <c r="B146" s="13"/>
      <c r="C146" s="85"/>
      <c r="D146" s="45"/>
      <c r="E146" s="45"/>
      <c r="F146" s="118" t="s">
        <v>167</v>
      </c>
      <c r="G146" s="13"/>
      <c r="H146" s="13"/>
      <c r="I146" s="118"/>
      <c r="J146" s="13"/>
      <c r="K146" s="85"/>
      <c r="L146" s="121"/>
    </row>
    <row r="147" spans="1:12" ht="15.75" thickBot="1" x14ac:dyDescent="0.3">
      <c r="A147" s="253" t="s">
        <v>93</v>
      </c>
      <c r="B147" s="13"/>
      <c r="C147" s="85"/>
      <c r="D147" s="117" t="s">
        <v>94</v>
      </c>
      <c r="E147" s="117"/>
      <c r="F147" s="118"/>
      <c r="G147" s="13"/>
      <c r="H147" s="13"/>
      <c r="I147" s="118"/>
      <c r="J147" s="13"/>
      <c r="K147" s="85"/>
      <c r="L147" s="121"/>
    </row>
    <row r="148" spans="1:12" x14ac:dyDescent="0.25">
      <c r="A148" s="678" t="s">
        <v>95</v>
      </c>
      <c r="B148" s="680" t="s">
        <v>96</v>
      </c>
      <c r="C148" s="680" t="s">
        <v>97</v>
      </c>
      <c r="D148" s="682" t="s">
        <v>98</v>
      </c>
      <c r="E148" s="684" t="s">
        <v>168</v>
      </c>
      <c r="F148" s="662" t="s">
        <v>169</v>
      </c>
      <c r="G148" s="686"/>
      <c r="H148" s="663"/>
      <c r="I148" s="684" t="s">
        <v>170</v>
      </c>
      <c r="J148" s="662" t="s">
        <v>171</v>
      </c>
      <c r="K148" s="663"/>
      <c r="L148" s="664" t="s">
        <v>172</v>
      </c>
    </row>
    <row r="149" spans="1:12" ht="20.25" customHeight="1" thickBot="1" x14ac:dyDescent="0.3">
      <c r="A149" s="679"/>
      <c r="B149" s="681"/>
      <c r="C149" s="681"/>
      <c r="D149" s="683"/>
      <c r="E149" s="685"/>
      <c r="F149" s="260" t="s">
        <v>173</v>
      </c>
      <c r="G149" s="260" t="s">
        <v>174</v>
      </c>
      <c r="H149" s="260" t="s">
        <v>175</v>
      </c>
      <c r="I149" s="685"/>
      <c r="J149" s="261" t="s">
        <v>151</v>
      </c>
      <c r="K149" s="160" t="s">
        <v>176</v>
      </c>
      <c r="L149" s="665"/>
    </row>
    <row r="150" spans="1:12" ht="15" customHeight="1" thickBot="1" x14ac:dyDescent="0.3">
      <c r="A150" s="124" t="s">
        <v>316</v>
      </c>
      <c r="B150" s="125"/>
      <c r="C150" s="126"/>
      <c r="D150" s="294" t="s">
        <v>317</v>
      </c>
      <c r="E150" s="295"/>
      <c r="F150" s="296"/>
      <c r="G150" s="297"/>
      <c r="H150" s="297"/>
      <c r="I150" s="297"/>
      <c r="J150" s="298"/>
      <c r="K150" s="262"/>
      <c r="L150" s="263"/>
    </row>
    <row r="151" spans="1:12" ht="15.75" customHeight="1" thickBot="1" x14ac:dyDescent="0.3">
      <c r="A151" s="131"/>
      <c r="B151" s="126" t="s">
        <v>234</v>
      </c>
      <c r="C151" s="413"/>
      <c r="D151" s="439" t="s">
        <v>318</v>
      </c>
      <c r="E151" s="295"/>
      <c r="F151" s="300"/>
      <c r="G151" s="300"/>
      <c r="H151" s="300"/>
      <c r="I151" s="300"/>
      <c r="J151" s="300"/>
      <c r="K151" s="300"/>
      <c r="L151" s="301"/>
    </row>
    <row r="152" spans="1:12" x14ac:dyDescent="0.25">
      <c r="A152" s="367"/>
      <c r="B152" s="368"/>
      <c r="C152" s="368"/>
      <c r="D152" s="353" t="s">
        <v>211</v>
      </c>
      <c r="E152" s="302">
        <v>43098</v>
      </c>
      <c r="F152" s="408" t="s">
        <v>312</v>
      </c>
      <c r="G152" s="336">
        <v>1</v>
      </c>
      <c r="H152" s="139">
        <v>200000</v>
      </c>
      <c r="I152" s="139">
        <v>200000</v>
      </c>
      <c r="J152" s="303" t="s">
        <v>113</v>
      </c>
      <c r="K152" s="304" t="s">
        <v>177</v>
      </c>
      <c r="L152" s="268"/>
    </row>
    <row r="153" spans="1:12" x14ac:dyDescent="0.25">
      <c r="A153" s="305"/>
      <c r="B153" s="133"/>
      <c r="C153" s="133"/>
      <c r="D153" s="335" t="s">
        <v>211</v>
      </c>
      <c r="E153" s="306">
        <v>43098</v>
      </c>
      <c r="F153" s="138" t="s">
        <v>313</v>
      </c>
      <c r="G153" s="138">
        <v>1</v>
      </c>
      <c r="H153" s="139">
        <v>200000</v>
      </c>
      <c r="I153" s="139">
        <v>200000</v>
      </c>
      <c r="J153" s="307" t="s">
        <v>113</v>
      </c>
      <c r="K153" s="308" t="s">
        <v>177</v>
      </c>
      <c r="L153" s="271"/>
    </row>
    <row r="154" spans="1:12" x14ac:dyDescent="0.25">
      <c r="A154" s="132"/>
      <c r="B154" s="151"/>
      <c r="C154" s="151"/>
      <c r="D154" s="335" t="s">
        <v>211</v>
      </c>
      <c r="E154" s="306">
        <v>43098</v>
      </c>
      <c r="F154" s="138" t="s">
        <v>314</v>
      </c>
      <c r="G154" s="138">
        <v>1</v>
      </c>
      <c r="H154" s="139">
        <v>200000</v>
      </c>
      <c r="I154" s="139">
        <v>200000</v>
      </c>
      <c r="J154" s="309" t="s">
        <v>113</v>
      </c>
      <c r="K154" s="310" t="s">
        <v>177</v>
      </c>
      <c r="L154" s="311"/>
    </row>
    <row r="155" spans="1:12" x14ac:dyDescent="0.25">
      <c r="A155" s="132"/>
      <c r="B155" s="312"/>
      <c r="C155" s="312"/>
      <c r="D155" s="335" t="s">
        <v>213</v>
      </c>
      <c r="E155" s="306">
        <v>43098</v>
      </c>
      <c r="F155" s="138" t="s">
        <v>315</v>
      </c>
      <c r="G155" s="138">
        <v>1</v>
      </c>
      <c r="H155" s="139">
        <v>3000000</v>
      </c>
      <c r="I155" s="139">
        <v>3000000</v>
      </c>
      <c r="J155" s="313" t="s">
        <v>113</v>
      </c>
      <c r="K155" s="314" t="s">
        <v>177</v>
      </c>
      <c r="L155" s="315"/>
    </row>
    <row r="156" spans="1:12" x14ac:dyDescent="0.25">
      <c r="A156" s="147"/>
      <c r="B156" s="145"/>
      <c r="C156" s="145"/>
      <c r="D156" s="335"/>
      <c r="E156" s="306"/>
      <c r="F156" s="138"/>
      <c r="G156" s="138"/>
      <c r="H156" s="139"/>
      <c r="I156" s="139"/>
      <c r="J156" s="309"/>
      <c r="K156" s="310"/>
      <c r="L156" s="275"/>
    </row>
    <row r="157" spans="1:12" x14ac:dyDescent="0.25">
      <c r="A157" s="316"/>
      <c r="B157" s="317"/>
      <c r="C157" s="317"/>
      <c r="D157" s="335"/>
      <c r="E157" s="318"/>
      <c r="F157" s="319"/>
      <c r="G157" s="319"/>
      <c r="H157" s="139"/>
      <c r="I157" s="139"/>
      <c r="J157" s="321"/>
      <c r="K157" s="322"/>
      <c r="L157" s="323"/>
    </row>
    <row r="158" spans="1:12" x14ac:dyDescent="0.25">
      <c r="A158" s="147"/>
      <c r="B158" s="145"/>
      <c r="C158" s="145"/>
      <c r="D158" s="335"/>
      <c r="E158" s="306"/>
      <c r="F158" s="138"/>
      <c r="G158" s="138"/>
      <c r="H158" s="139"/>
      <c r="I158" s="139"/>
      <c r="J158" s="309"/>
      <c r="K158" s="310"/>
      <c r="L158" s="278"/>
    </row>
    <row r="159" spans="1:12" x14ac:dyDescent="0.25">
      <c r="A159" s="147"/>
      <c r="B159" s="144"/>
      <c r="C159" s="144"/>
      <c r="D159" s="335"/>
      <c r="E159" s="306"/>
      <c r="F159" s="363"/>
      <c r="G159" s="365"/>
      <c r="H159" s="139"/>
      <c r="I159" s="139"/>
      <c r="J159" s="313"/>
      <c r="K159" s="314"/>
      <c r="L159" s="273"/>
    </row>
    <row r="160" spans="1:12" x14ac:dyDescent="0.25">
      <c r="A160" s="369"/>
      <c r="B160" s="363"/>
      <c r="C160" s="363"/>
      <c r="D160" s="335"/>
      <c r="E160" s="363"/>
      <c r="F160" s="363"/>
      <c r="G160" s="365"/>
      <c r="H160" s="139"/>
      <c r="I160" s="139"/>
      <c r="J160" s="313"/>
      <c r="K160" s="314"/>
      <c r="L160" s="273"/>
    </row>
    <row r="161" spans="1:12" x14ac:dyDescent="0.25">
      <c r="A161" s="369"/>
      <c r="B161" s="378"/>
      <c r="C161" s="377"/>
      <c r="D161" s="335"/>
      <c r="E161" s="377"/>
      <c r="F161" s="377"/>
      <c r="G161" s="365"/>
      <c r="H161" s="139"/>
      <c r="I161" s="139"/>
      <c r="J161" s="313"/>
      <c r="K161" s="314"/>
      <c r="L161" s="311"/>
    </row>
    <row r="162" spans="1:12" x14ac:dyDescent="0.25">
      <c r="A162" s="369"/>
      <c r="B162" s="378"/>
      <c r="C162" s="377"/>
      <c r="D162" s="335"/>
      <c r="E162" s="377"/>
      <c r="F162" s="377"/>
      <c r="G162" s="365"/>
      <c r="H162" s="139"/>
      <c r="I162" s="139"/>
      <c r="J162" s="313"/>
      <c r="K162" s="314"/>
      <c r="L162" s="311"/>
    </row>
    <row r="163" spans="1:12" ht="15.75" thickBot="1" x14ac:dyDescent="0.3">
      <c r="A163" s="380"/>
      <c r="B163" s="378"/>
      <c r="C163" s="377"/>
      <c r="D163" s="359"/>
      <c r="E163" s="337"/>
      <c r="F163" s="377"/>
      <c r="G163" s="365"/>
      <c r="H163" s="161"/>
      <c r="I163" s="139"/>
      <c r="J163" s="313"/>
      <c r="K163" s="314"/>
      <c r="L163" s="381"/>
    </row>
    <row r="164" spans="1:12" ht="15.75" thickBot="1" x14ac:dyDescent="0.3">
      <c r="A164" s="693"/>
      <c r="B164" s="694"/>
      <c r="C164" s="694"/>
      <c r="D164" s="383"/>
      <c r="E164" s="382"/>
      <c r="F164" s="374"/>
      <c r="G164" s="300"/>
      <c r="H164" s="376"/>
      <c r="I164" s="454">
        <f>+I134+I152+I153+I154+I155</f>
        <v>56900000</v>
      </c>
      <c r="J164" s="374"/>
      <c r="K164" s="374"/>
      <c r="L164" s="301"/>
    </row>
    <row r="165" spans="1:12" x14ac:dyDescent="0.25">
      <c r="B165" s="45"/>
      <c r="C165" s="45"/>
      <c r="D165" s="45"/>
      <c r="E165" s="287"/>
      <c r="F165" s="45"/>
      <c r="G165" s="45"/>
      <c r="H165" s="45"/>
      <c r="I165" s="45"/>
      <c r="J165" s="45"/>
      <c r="K165" s="45"/>
      <c r="L165" s="45"/>
    </row>
    <row r="166" spans="1:12" x14ac:dyDescent="0.25">
      <c r="B166" s="168" t="s">
        <v>115</v>
      </c>
      <c r="C166" s="168"/>
      <c r="D166" s="168"/>
      <c r="E166" s="169"/>
      <c r="F166" s="169" t="s">
        <v>116</v>
      </c>
      <c r="G166" s="170"/>
      <c r="H166" s="170"/>
      <c r="I166" s="170"/>
      <c r="J166" s="170" t="s">
        <v>117</v>
      </c>
      <c r="K166" s="168" t="s">
        <v>215</v>
      </c>
      <c r="L166" s="168"/>
    </row>
    <row r="167" spans="1:12" x14ac:dyDescent="0.25">
      <c r="B167" s="168" t="s">
        <v>119</v>
      </c>
      <c r="C167" s="168"/>
      <c r="D167" s="168"/>
      <c r="E167" s="169"/>
      <c r="F167" s="168" t="s">
        <v>193</v>
      </c>
      <c r="G167" s="170"/>
      <c r="H167" s="170"/>
      <c r="I167" s="170"/>
      <c r="J167" s="695" t="s">
        <v>179</v>
      </c>
      <c r="K167" s="695"/>
      <c r="L167" s="695"/>
    </row>
  </sheetData>
  <mergeCells count="60">
    <mergeCell ref="A1:L1"/>
    <mergeCell ref="A11:A12"/>
    <mergeCell ref="B11:B12"/>
    <mergeCell ref="C11:C12"/>
    <mergeCell ref="D11:D12"/>
    <mergeCell ref="E11:E12"/>
    <mergeCell ref="F11:H11"/>
    <mergeCell ref="I11:I12"/>
    <mergeCell ref="J11:K11"/>
    <mergeCell ref="L11:L12"/>
    <mergeCell ref="J33:L33"/>
    <mergeCell ref="A30:C30"/>
    <mergeCell ref="A34:L34"/>
    <mergeCell ref="A44:A45"/>
    <mergeCell ref="B44:B45"/>
    <mergeCell ref="C44:C45"/>
    <mergeCell ref="D44:D45"/>
    <mergeCell ref="E44:E45"/>
    <mergeCell ref="F44:H44"/>
    <mergeCell ref="I44:I45"/>
    <mergeCell ref="J102:L102"/>
    <mergeCell ref="J44:K44"/>
    <mergeCell ref="L44:L45"/>
    <mergeCell ref="A64:C64"/>
    <mergeCell ref="J67:L67"/>
    <mergeCell ref="A68:L68"/>
    <mergeCell ref="A78:A79"/>
    <mergeCell ref="B78:B79"/>
    <mergeCell ref="C78:C79"/>
    <mergeCell ref="D78:D79"/>
    <mergeCell ref="E78:E79"/>
    <mergeCell ref="F78:H78"/>
    <mergeCell ref="I78:I79"/>
    <mergeCell ref="J78:K78"/>
    <mergeCell ref="L78:L79"/>
    <mergeCell ref="A99:C99"/>
    <mergeCell ref="A103:L103"/>
    <mergeCell ref="A113:A114"/>
    <mergeCell ref="B113:B114"/>
    <mergeCell ref="C113:C114"/>
    <mergeCell ref="D113:D114"/>
    <mergeCell ref="E113:E114"/>
    <mergeCell ref="F113:H113"/>
    <mergeCell ref="I113:I114"/>
    <mergeCell ref="J113:K113"/>
    <mergeCell ref="L113:L114"/>
    <mergeCell ref="J148:K148"/>
    <mergeCell ref="L148:L149"/>
    <mergeCell ref="A164:C164"/>
    <mergeCell ref="J167:L167"/>
    <mergeCell ref="A134:C134"/>
    <mergeCell ref="J137:L137"/>
    <mergeCell ref="A138:L138"/>
    <mergeCell ref="A148:A149"/>
    <mergeCell ref="B148:B149"/>
    <mergeCell ref="C148:C149"/>
    <mergeCell ref="D148:D149"/>
    <mergeCell ref="E148:E149"/>
    <mergeCell ref="F148:H148"/>
    <mergeCell ref="I148:I149"/>
  </mergeCells>
  <pageMargins left="0.7" right="0.7" top="0.75" bottom="0.75" header="0.3" footer="0.3"/>
  <pageSetup paperSize="5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autoPict="0" r:id="rId5">
            <anchor moveWithCells="1" sizeWithCells="1">
              <from>
                <xdr:col>3</xdr:col>
                <xdr:colOff>819150</xdr:colOff>
                <xdr:row>0</xdr:row>
                <xdr:rowOff>47625</xdr:rowOff>
              </from>
              <to>
                <xdr:col>3</xdr:col>
                <xdr:colOff>1228725</xdr:colOff>
                <xdr:row>2</xdr:row>
                <xdr:rowOff>0</xdr:rowOff>
              </to>
            </anchor>
          </objectPr>
        </oleObject>
      </mc:Choice>
      <mc:Fallback>
        <oleObject shapeId="6145" r:id="rId4"/>
      </mc:Fallback>
    </mc:AlternateContent>
    <mc:AlternateContent xmlns:mc="http://schemas.openxmlformats.org/markup-compatibility/2006">
      <mc:Choice Requires="x14">
        <oleObject shapeId="6146" r:id="rId6">
          <objectPr defaultSize="0" autoPict="0" r:id="rId5">
            <anchor moveWithCells="1" sizeWithCells="1">
              <from>
                <xdr:col>3</xdr:col>
                <xdr:colOff>819150</xdr:colOff>
                <xdr:row>33</xdr:row>
                <xdr:rowOff>47625</xdr:rowOff>
              </from>
              <to>
                <xdr:col>3</xdr:col>
                <xdr:colOff>1228725</xdr:colOff>
                <xdr:row>35</xdr:row>
                <xdr:rowOff>0</xdr:rowOff>
              </to>
            </anchor>
          </objectPr>
        </oleObject>
      </mc:Choice>
      <mc:Fallback>
        <oleObject shapeId="6146" r:id="rId6"/>
      </mc:Fallback>
    </mc:AlternateContent>
    <mc:AlternateContent xmlns:mc="http://schemas.openxmlformats.org/markup-compatibility/2006">
      <mc:Choice Requires="x14">
        <oleObject shapeId="6148" r:id="rId7">
          <objectPr defaultSize="0" autoPict="0" r:id="rId5">
            <anchor moveWithCells="1" sizeWithCells="1">
              <from>
                <xdr:col>3</xdr:col>
                <xdr:colOff>819150</xdr:colOff>
                <xdr:row>67</xdr:row>
                <xdr:rowOff>47625</xdr:rowOff>
              </from>
              <to>
                <xdr:col>3</xdr:col>
                <xdr:colOff>1228725</xdr:colOff>
                <xdr:row>69</xdr:row>
                <xdr:rowOff>0</xdr:rowOff>
              </to>
            </anchor>
          </objectPr>
        </oleObject>
      </mc:Choice>
      <mc:Fallback>
        <oleObject shapeId="6148" r:id="rId7"/>
      </mc:Fallback>
    </mc:AlternateContent>
    <mc:AlternateContent xmlns:mc="http://schemas.openxmlformats.org/markup-compatibility/2006">
      <mc:Choice Requires="x14">
        <oleObject shapeId="6149" r:id="rId8">
          <objectPr defaultSize="0" autoPict="0" r:id="rId5">
            <anchor moveWithCells="1" sizeWithCells="1">
              <from>
                <xdr:col>3</xdr:col>
                <xdr:colOff>819150</xdr:colOff>
                <xdr:row>102</xdr:row>
                <xdr:rowOff>47625</xdr:rowOff>
              </from>
              <to>
                <xdr:col>3</xdr:col>
                <xdr:colOff>1228725</xdr:colOff>
                <xdr:row>104</xdr:row>
                <xdr:rowOff>0</xdr:rowOff>
              </to>
            </anchor>
          </objectPr>
        </oleObject>
      </mc:Choice>
      <mc:Fallback>
        <oleObject shapeId="6149" r:id="rId8"/>
      </mc:Fallback>
    </mc:AlternateContent>
    <mc:AlternateContent xmlns:mc="http://schemas.openxmlformats.org/markup-compatibility/2006">
      <mc:Choice Requires="x14">
        <oleObject shapeId="6150" r:id="rId9">
          <objectPr defaultSize="0" autoPict="0" r:id="rId5">
            <anchor moveWithCells="1" sizeWithCells="1">
              <from>
                <xdr:col>3</xdr:col>
                <xdr:colOff>819150</xdr:colOff>
                <xdr:row>137</xdr:row>
                <xdr:rowOff>47625</xdr:rowOff>
              </from>
              <to>
                <xdr:col>3</xdr:col>
                <xdr:colOff>1228725</xdr:colOff>
                <xdr:row>139</xdr:row>
                <xdr:rowOff>0</xdr:rowOff>
              </to>
            </anchor>
          </objectPr>
        </oleObject>
      </mc:Choice>
      <mc:Fallback>
        <oleObject shapeId="6150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4"/>
  <sheetViews>
    <sheetView topLeftCell="A13" workbookViewId="0">
      <selection activeCell="K29" sqref="K29"/>
    </sheetView>
  </sheetViews>
  <sheetFormatPr baseColWidth="10" defaultRowHeight="15" x14ac:dyDescent="0.25"/>
  <cols>
    <col min="1" max="1" width="7.5703125" customWidth="1"/>
    <col min="2" max="2" width="7.85546875" customWidth="1"/>
    <col min="3" max="3" width="8.140625" customWidth="1"/>
    <col min="4" max="4" width="32.28515625" customWidth="1"/>
    <col min="5" max="5" width="9.7109375" customWidth="1"/>
    <col min="6" max="6" width="8.140625" customWidth="1"/>
    <col min="7" max="7" width="9.42578125" customWidth="1"/>
    <col min="8" max="8" width="15" customWidth="1"/>
    <col min="9" max="9" width="8.5703125" customWidth="1"/>
    <col min="10" max="10" width="8.85546875" customWidth="1"/>
    <col min="11" max="11" width="9.140625" customWidth="1"/>
    <col min="13" max="13" width="8.85546875" customWidth="1"/>
    <col min="14" max="14" width="8" customWidth="1"/>
  </cols>
  <sheetData>
    <row r="1" spans="1:14" ht="18" x14ac:dyDescent="0.25">
      <c r="A1" s="647" t="s">
        <v>76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</row>
    <row r="2" spans="1:1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83" t="s">
        <v>182</v>
      </c>
      <c r="N2" s="1"/>
    </row>
    <row r="3" spans="1:14" ht="15.75" thickBot="1" x14ac:dyDescent="0.3">
      <c r="A3" s="59" t="s">
        <v>78</v>
      </c>
      <c r="B3" s="84"/>
      <c r="C3" s="85"/>
      <c r="D3" s="13" t="s">
        <v>79</v>
      </c>
      <c r="E3" s="13" t="s">
        <v>80</v>
      </c>
      <c r="F3" s="13"/>
      <c r="G3" s="13"/>
      <c r="H3" s="85" t="s">
        <v>80</v>
      </c>
      <c r="I3" s="85"/>
      <c r="J3" s="85"/>
      <c r="K3" s="86" t="s">
        <v>81</v>
      </c>
      <c r="L3" s="13"/>
      <c r="M3" s="13"/>
      <c r="N3" s="13"/>
    </row>
    <row r="4" spans="1:14" x14ac:dyDescent="0.25">
      <c r="A4" s="87" t="s">
        <v>82</v>
      </c>
      <c r="B4" s="88"/>
      <c r="C4" s="89"/>
      <c r="D4" s="90" t="s">
        <v>83</v>
      </c>
      <c r="E4" s="91" t="s">
        <v>84</v>
      </c>
      <c r="F4" s="387"/>
      <c r="G4" s="388"/>
      <c r="H4" s="92" t="s">
        <v>82</v>
      </c>
      <c r="I4" s="93"/>
      <c r="J4" s="89"/>
      <c r="K4" s="88"/>
      <c r="L4" s="88"/>
      <c r="M4" s="88"/>
      <c r="N4" s="94"/>
    </row>
    <row r="5" spans="1:14" x14ac:dyDescent="0.25">
      <c r="A5" s="95" t="s">
        <v>85</v>
      </c>
      <c r="B5" s="96"/>
      <c r="C5" s="97"/>
      <c r="D5" s="98" t="s">
        <v>86</v>
      </c>
      <c r="E5" s="99" t="s">
        <v>87</v>
      </c>
      <c r="F5" s="100"/>
      <c r="G5" s="101" t="s">
        <v>88</v>
      </c>
      <c r="H5" s="102" t="s">
        <v>89</v>
      </c>
      <c r="I5" s="103"/>
      <c r="J5" s="97"/>
      <c r="K5" s="104"/>
      <c r="L5" s="96"/>
      <c r="M5" s="96"/>
      <c r="N5" s="105"/>
    </row>
    <row r="6" spans="1:14" x14ac:dyDescent="0.25">
      <c r="A6" s="95" t="s">
        <v>90</v>
      </c>
      <c r="B6" s="96"/>
      <c r="C6" s="106"/>
      <c r="D6" s="98"/>
      <c r="E6" s="99" t="s">
        <v>91</v>
      </c>
      <c r="F6" s="100"/>
      <c r="G6" s="101" t="s">
        <v>92</v>
      </c>
      <c r="H6" s="107" t="s">
        <v>90</v>
      </c>
      <c r="I6" s="96"/>
      <c r="J6" s="97"/>
      <c r="K6" s="108"/>
      <c r="L6" s="96"/>
      <c r="M6" s="96"/>
      <c r="N6" s="105"/>
    </row>
    <row r="7" spans="1:14" ht="15.75" thickBot="1" x14ac:dyDescent="0.3">
      <c r="A7" s="109" t="s">
        <v>93</v>
      </c>
      <c r="B7" s="19"/>
      <c r="C7" s="110"/>
      <c r="D7" s="15" t="s">
        <v>94</v>
      </c>
      <c r="E7" s="111"/>
      <c r="F7" s="19"/>
      <c r="G7" s="112"/>
      <c r="H7" s="113" t="s">
        <v>93</v>
      </c>
      <c r="I7" s="19"/>
      <c r="J7" s="110"/>
      <c r="K7" s="15"/>
      <c r="L7" s="19"/>
      <c r="M7" s="19"/>
      <c r="N7" s="114"/>
    </row>
    <row r="8" spans="1:14" ht="15.75" thickBot="1" x14ac:dyDescent="0.3">
      <c r="A8" s="115"/>
      <c r="B8" s="13"/>
      <c r="C8" s="116"/>
      <c r="D8" s="117"/>
      <c r="E8" s="118"/>
      <c r="F8" s="13"/>
      <c r="G8" s="119"/>
      <c r="H8" s="120"/>
      <c r="I8" s="13"/>
      <c r="J8" s="116"/>
      <c r="K8" s="385"/>
      <c r="L8" s="13"/>
      <c r="M8" s="13"/>
      <c r="N8" s="121"/>
    </row>
    <row r="9" spans="1:14" ht="12.75" customHeight="1" x14ac:dyDescent="0.25">
      <c r="A9" s="648" t="s">
        <v>95</v>
      </c>
      <c r="B9" s="645" t="s">
        <v>96</v>
      </c>
      <c r="C9" s="645" t="s">
        <v>97</v>
      </c>
      <c r="D9" s="650" t="s">
        <v>98</v>
      </c>
      <c r="E9" s="652" t="s">
        <v>99</v>
      </c>
      <c r="F9" s="653"/>
      <c r="G9" s="654"/>
      <c r="H9" s="650" t="s">
        <v>100</v>
      </c>
      <c r="I9" s="645" t="s">
        <v>101</v>
      </c>
      <c r="J9" s="645" t="s">
        <v>102</v>
      </c>
      <c r="K9" s="645" t="s">
        <v>103</v>
      </c>
      <c r="L9" s="645" t="s">
        <v>104</v>
      </c>
      <c r="M9" s="645" t="s">
        <v>105</v>
      </c>
      <c r="N9" s="643" t="s">
        <v>106</v>
      </c>
    </row>
    <row r="10" spans="1:14" ht="15.75" thickBot="1" x14ac:dyDescent="0.3">
      <c r="A10" s="689"/>
      <c r="B10" s="687"/>
      <c r="C10" s="687"/>
      <c r="D10" s="690"/>
      <c r="E10" s="330" t="s">
        <v>107</v>
      </c>
      <c r="F10" s="331" t="s">
        <v>108</v>
      </c>
      <c r="G10" s="332" t="s">
        <v>109</v>
      </c>
      <c r="H10" s="690"/>
      <c r="I10" s="687"/>
      <c r="J10" s="687"/>
      <c r="K10" s="687"/>
      <c r="L10" s="687"/>
      <c r="M10" s="687"/>
      <c r="N10" s="688"/>
    </row>
    <row r="11" spans="1:14" ht="15.75" thickBot="1" x14ac:dyDescent="0.3">
      <c r="A11" s="124"/>
      <c r="B11" s="125"/>
      <c r="C11" s="126"/>
      <c r="D11" s="294"/>
      <c r="E11" s="295"/>
      <c r="F11" s="296"/>
      <c r="G11" s="297"/>
      <c r="H11" s="297"/>
      <c r="I11" s="297"/>
      <c r="J11" s="298"/>
      <c r="K11" s="262"/>
      <c r="L11" s="443"/>
      <c r="M11" s="389"/>
      <c r="N11" s="441"/>
    </row>
    <row r="12" spans="1:14" ht="15.75" thickBot="1" x14ac:dyDescent="0.3">
      <c r="A12" s="131"/>
      <c r="B12" s="126"/>
      <c r="C12" s="413"/>
      <c r="D12" s="439"/>
      <c r="E12" s="464"/>
      <c r="F12" s="469"/>
      <c r="G12" s="471"/>
      <c r="H12" s="374"/>
      <c r="I12" s="300"/>
      <c r="J12" s="300"/>
      <c r="K12" s="300"/>
      <c r="L12" s="300"/>
      <c r="M12" s="389"/>
      <c r="N12" s="441"/>
    </row>
    <row r="13" spans="1:14" ht="18" customHeight="1" x14ac:dyDescent="0.25">
      <c r="A13" s="367"/>
      <c r="B13" s="368"/>
      <c r="C13" s="444"/>
      <c r="D13" s="353" t="s">
        <v>323</v>
      </c>
      <c r="E13" s="324">
        <v>43096</v>
      </c>
      <c r="F13" s="353" t="s">
        <v>112</v>
      </c>
      <c r="G13" s="470" t="s">
        <v>324</v>
      </c>
      <c r="H13" s="138" t="s">
        <v>262</v>
      </c>
      <c r="I13" s="336">
        <v>1</v>
      </c>
      <c r="J13" s="455">
        <v>1610000</v>
      </c>
      <c r="K13" s="455">
        <v>1610000</v>
      </c>
      <c r="L13" s="324">
        <v>43098</v>
      </c>
      <c r="M13" s="336"/>
      <c r="N13" s="445" t="s">
        <v>113</v>
      </c>
    </row>
    <row r="14" spans="1:14" x14ac:dyDescent="0.25">
      <c r="A14" s="305"/>
      <c r="B14" s="133"/>
      <c r="C14" s="346"/>
      <c r="D14" s="335" t="s">
        <v>325</v>
      </c>
      <c r="E14" s="306">
        <v>43096</v>
      </c>
      <c r="F14" s="335" t="s">
        <v>112</v>
      </c>
      <c r="G14" s="465" t="s">
        <v>324</v>
      </c>
      <c r="H14" s="138" t="s">
        <v>263</v>
      </c>
      <c r="I14" s="138">
        <v>1</v>
      </c>
      <c r="J14" s="139">
        <v>2325000</v>
      </c>
      <c r="K14" s="139">
        <v>2325000</v>
      </c>
      <c r="L14" s="306">
        <v>43098</v>
      </c>
      <c r="M14" s="136"/>
      <c r="N14" s="148" t="s">
        <v>113</v>
      </c>
    </row>
    <row r="15" spans="1:14" x14ac:dyDescent="0.25">
      <c r="A15" s="132"/>
      <c r="B15" s="151"/>
      <c r="C15" s="345"/>
      <c r="D15" s="335" t="s">
        <v>325</v>
      </c>
      <c r="E15" s="306">
        <v>43096</v>
      </c>
      <c r="F15" s="335" t="s">
        <v>112</v>
      </c>
      <c r="G15" s="465" t="s">
        <v>324</v>
      </c>
      <c r="H15" s="138" t="s">
        <v>264</v>
      </c>
      <c r="I15" s="138">
        <v>1</v>
      </c>
      <c r="J15" s="139">
        <v>2325000</v>
      </c>
      <c r="K15" s="139">
        <v>2325000</v>
      </c>
      <c r="L15" s="306">
        <v>43098</v>
      </c>
      <c r="M15" s="136"/>
      <c r="N15" s="148" t="s">
        <v>113</v>
      </c>
    </row>
    <row r="16" spans="1:14" x14ac:dyDescent="0.25">
      <c r="A16" s="132"/>
      <c r="B16" s="312"/>
      <c r="C16" s="347"/>
      <c r="D16" s="335" t="s">
        <v>325</v>
      </c>
      <c r="E16" s="306">
        <v>43096</v>
      </c>
      <c r="F16" s="335" t="s">
        <v>112</v>
      </c>
      <c r="G16" s="465" t="s">
        <v>324</v>
      </c>
      <c r="H16" s="138" t="s">
        <v>265</v>
      </c>
      <c r="I16" s="138">
        <v>1</v>
      </c>
      <c r="J16" s="139">
        <v>2325000</v>
      </c>
      <c r="K16" s="139">
        <v>2325000</v>
      </c>
      <c r="L16" s="306">
        <v>43098</v>
      </c>
      <c r="M16" s="136"/>
      <c r="N16" s="148" t="s">
        <v>113</v>
      </c>
    </row>
    <row r="17" spans="1:14" x14ac:dyDescent="0.25">
      <c r="A17" s="147"/>
      <c r="B17" s="145"/>
      <c r="C17" s="328"/>
      <c r="D17" s="335" t="s">
        <v>325</v>
      </c>
      <c r="E17" s="306">
        <v>43096</v>
      </c>
      <c r="F17" s="335" t="s">
        <v>112</v>
      </c>
      <c r="G17" s="465" t="s">
        <v>324</v>
      </c>
      <c r="H17" s="138" t="s">
        <v>266</v>
      </c>
      <c r="I17" s="138">
        <v>1</v>
      </c>
      <c r="J17" s="139">
        <v>2325000</v>
      </c>
      <c r="K17" s="139">
        <v>2325000</v>
      </c>
      <c r="L17" s="306">
        <v>43098</v>
      </c>
      <c r="M17" s="136"/>
      <c r="N17" s="148" t="s">
        <v>113</v>
      </c>
    </row>
    <row r="18" spans="1:14" x14ac:dyDescent="0.25">
      <c r="A18" s="147"/>
      <c r="B18" s="145"/>
      <c r="C18" s="328"/>
      <c r="D18" s="335" t="s">
        <v>325</v>
      </c>
      <c r="E18" s="306">
        <v>43096</v>
      </c>
      <c r="F18" s="335" t="s">
        <v>112</v>
      </c>
      <c r="G18" s="465" t="s">
        <v>324</v>
      </c>
      <c r="H18" s="138" t="s">
        <v>267</v>
      </c>
      <c r="I18" s="138">
        <v>1</v>
      </c>
      <c r="J18" s="139">
        <v>2325000</v>
      </c>
      <c r="K18" s="139">
        <v>2325000</v>
      </c>
      <c r="L18" s="306">
        <v>43098</v>
      </c>
      <c r="M18" s="136"/>
      <c r="N18" s="148" t="s">
        <v>113</v>
      </c>
    </row>
    <row r="19" spans="1:14" x14ac:dyDescent="0.25">
      <c r="A19" s="147"/>
      <c r="B19" s="145"/>
      <c r="C19" s="328"/>
      <c r="D19" s="335" t="s">
        <v>325</v>
      </c>
      <c r="E19" s="306">
        <v>43096</v>
      </c>
      <c r="F19" s="335" t="s">
        <v>112</v>
      </c>
      <c r="G19" s="465" t="s">
        <v>324</v>
      </c>
      <c r="H19" s="138" t="s">
        <v>268</v>
      </c>
      <c r="I19" s="138">
        <v>1</v>
      </c>
      <c r="J19" s="139">
        <v>2325000</v>
      </c>
      <c r="K19" s="139">
        <v>2325000</v>
      </c>
      <c r="L19" s="306">
        <v>43098</v>
      </c>
      <c r="M19" s="136"/>
      <c r="N19" s="148" t="s">
        <v>113</v>
      </c>
    </row>
    <row r="20" spans="1:14" x14ac:dyDescent="0.25">
      <c r="A20" s="132"/>
      <c r="B20" s="151"/>
      <c r="C20" s="345"/>
      <c r="D20" s="335" t="s">
        <v>325</v>
      </c>
      <c r="E20" s="306">
        <v>43096</v>
      </c>
      <c r="F20" s="338" t="s">
        <v>112</v>
      </c>
      <c r="G20" s="465" t="s">
        <v>324</v>
      </c>
      <c r="H20" s="138" t="s">
        <v>269</v>
      </c>
      <c r="I20" s="269">
        <v>1</v>
      </c>
      <c r="J20" s="139">
        <v>2325000</v>
      </c>
      <c r="K20" s="139">
        <v>2325000</v>
      </c>
      <c r="L20" s="306">
        <v>43098</v>
      </c>
      <c r="M20" s="136"/>
      <c r="N20" s="141" t="s">
        <v>113</v>
      </c>
    </row>
    <row r="21" spans="1:14" x14ac:dyDescent="0.25">
      <c r="A21" s="132"/>
      <c r="B21" s="133"/>
      <c r="C21" s="346"/>
      <c r="D21" s="335" t="s">
        <v>325</v>
      </c>
      <c r="E21" s="306">
        <v>43096</v>
      </c>
      <c r="F21" s="337" t="s">
        <v>112</v>
      </c>
      <c r="G21" s="465" t="s">
        <v>324</v>
      </c>
      <c r="H21" s="138" t="s">
        <v>270</v>
      </c>
      <c r="I21" s="269">
        <v>1</v>
      </c>
      <c r="J21" s="139">
        <v>2325000</v>
      </c>
      <c r="K21" s="139">
        <v>2325000</v>
      </c>
      <c r="L21" s="306">
        <v>43098</v>
      </c>
      <c r="M21" s="136"/>
      <c r="N21" s="148" t="s">
        <v>113</v>
      </c>
    </row>
    <row r="22" spans="1:14" x14ac:dyDescent="0.25">
      <c r="A22" s="327"/>
      <c r="B22" s="151"/>
      <c r="C22" s="345"/>
      <c r="D22" s="335" t="s">
        <v>325</v>
      </c>
      <c r="E22" s="306">
        <v>43096</v>
      </c>
      <c r="F22" s="337" t="s">
        <v>112</v>
      </c>
      <c r="G22" s="465" t="s">
        <v>324</v>
      </c>
      <c r="H22" s="138" t="s">
        <v>271</v>
      </c>
      <c r="I22" s="269">
        <v>1</v>
      </c>
      <c r="J22" s="139">
        <v>2325000</v>
      </c>
      <c r="K22" s="139">
        <v>2325000</v>
      </c>
      <c r="L22" s="306">
        <v>43098</v>
      </c>
      <c r="M22" s="136"/>
      <c r="N22" s="148" t="s">
        <v>113</v>
      </c>
    </row>
    <row r="23" spans="1:14" x14ac:dyDescent="0.25">
      <c r="A23" s="327"/>
      <c r="B23" s="151"/>
      <c r="C23" s="345"/>
      <c r="D23" s="335" t="s">
        <v>325</v>
      </c>
      <c r="E23" s="306">
        <v>43096</v>
      </c>
      <c r="F23" s="337" t="s">
        <v>112</v>
      </c>
      <c r="G23" s="465" t="s">
        <v>324</v>
      </c>
      <c r="H23" s="138" t="s">
        <v>272</v>
      </c>
      <c r="I23" s="269">
        <v>1</v>
      </c>
      <c r="J23" s="139">
        <v>2325000</v>
      </c>
      <c r="K23" s="139">
        <v>2325000</v>
      </c>
      <c r="L23" s="306">
        <v>43098</v>
      </c>
      <c r="M23" s="136"/>
      <c r="N23" s="148" t="s">
        <v>113</v>
      </c>
    </row>
    <row r="24" spans="1:14" x14ac:dyDescent="0.25">
      <c r="A24" s="327"/>
      <c r="B24" s="151"/>
      <c r="C24" s="345"/>
      <c r="D24" s="335" t="s">
        <v>325</v>
      </c>
      <c r="E24" s="306">
        <v>43096</v>
      </c>
      <c r="F24" s="337" t="s">
        <v>112</v>
      </c>
      <c r="G24" s="465" t="s">
        <v>324</v>
      </c>
      <c r="H24" s="138" t="s">
        <v>273</v>
      </c>
      <c r="I24" s="269">
        <v>1</v>
      </c>
      <c r="J24" s="139">
        <v>2325000</v>
      </c>
      <c r="K24" s="139">
        <v>2325000</v>
      </c>
      <c r="L24" s="306">
        <v>43098</v>
      </c>
      <c r="M24" s="136"/>
      <c r="N24" s="148" t="s">
        <v>113</v>
      </c>
    </row>
    <row r="25" spans="1:14" x14ac:dyDescent="0.25">
      <c r="A25" s="327"/>
      <c r="B25" s="151"/>
      <c r="C25" s="345"/>
      <c r="D25" s="335" t="s">
        <v>325</v>
      </c>
      <c r="E25" s="306">
        <v>43096</v>
      </c>
      <c r="F25" s="337" t="s">
        <v>112</v>
      </c>
      <c r="G25" s="465" t="s">
        <v>324</v>
      </c>
      <c r="H25" s="138" t="s">
        <v>274</v>
      </c>
      <c r="I25" s="269">
        <v>1</v>
      </c>
      <c r="J25" s="139">
        <v>2325000</v>
      </c>
      <c r="K25" s="139">
        <v>2325000</v>
      </c>
      <c r="L25" s="306">
        <v>43098</v>
      </c>
      <c r="M25" s="136"/>
      <c r="N25" s="148" t="s">
        <v>113</v>
      </c>
    </row>
    <row r="26" spans="1:14" x14ac:dyDescent="0.25">
      <c r="A26" s="132"/>
      <c r="B26" s="312"/>
      <c r="C26" s="347"/>
      <c r="D26" s="335" t="s">
        <v>325</v>
      </c>
      <c r="E26" s="306">
        <v>43096</v>
      </c>
      <c r="F26" s="337" t="s">
        <v>112</v>
      </c>
      <c r="G26" s="465" t="s">
        <v>324</v>
      </c>
      <c r="H26" s="138" t="s">
        <v>275</v>
      </c>
      <c r="I26" s="274">
        <v>1</v>
      </c>
      <c r="J26" s="139">
        <v>2325000</v>
      </c>
      <c r="K26" s="139">
        <v>2325000</v>
      </c>
      <c r="L26" s="306">
        <v>43098</v>
      </c>
      <c r="M26" s="136"/>
      <c r="N26" s="148" t="s">
        <v>113</v>
      </c>
    </row>
    <row r="27" spans="1:14" x14ac:dyDescent="0.25">
      <c r="A27" s="132"/>
      <c r="B27" s="145"/>
      <c r="C27" s="328"/>
      <c r="D27" s="335" t="s">
        <v>326</v>
      </c>
      <c r="E27" s="306">
        <v>43096</v>
      </c>
      <c r="F27" s="337" t="s">
        <v>112</v>
      </c>
      <c r="G27" s="465" t="s">
        <v>324</v>
      </c>
      <c r="H27" s="138" t="s">
        <v>276</v>
      </c>
      <c r="I27" s="272">
        <v>1</v>
      </c>
      <c r="J27" s="139">
        <v>9350000</v>
      </c>
      <c r="K27" s="139">
        <v>9350000</v>
      </c>
      <c r="L27" s="306">
        <v>43098</v>
      </c>
      <c r="M27" s="136"/>
      <c r="N27" s="148" t="s">
        <v>113</v>
      </c>
    </row>
    <row r="28" spans="1:14" ht="15.75" thickBot="1" x14ac:dyDescent="0.3">
      <c r="A28" s="429"/>
      <c r="B28" s="409"/>
      <c r="C28" s="436"/>
      <c r="D28" s="335" t="s">
        <v>326</v>
      </c>
      <c r="E28" s="318">
        <v>43096</v>
      </c>
      <c r="F28" s="337" t="s">
        <v>112</v>
      </c>
      <c r="G28" s="466" t="s">
        <v>324</v>
      </c>
      <c r="H28" s="138" t="s">
        <v>277</v>
      </c>
      <c r="I28" s="319">
        <v>1</v>
      </c>
      <c r="J28" s="430">
        <v>9350000</v>
      </c>
      <c r="K28" s="430">
        <v>9350000</v>
      </c>
      <c r="L28" s="472">
        <v>43098</v>
      </c>
      <c r="M28" s="467"/>
      <c r="N28" s="468"/>
    </row>
    <row r="29" spans="1:14" ht="15.75" thickBot="1" x14ac:dyDescent="0.3">
      <c r="A29" s="433"/>
      <c r="B29" s="434"/>
      <c r="C29" s="434"/>
      <c r="D29" s="360" t="s">
        <v>114</v>
      </c>
      <c r="E29" s="434"/>
      <c r="F29" s="434"/>
      <c r="G29" s="434"/>
      <c r="H29" s="434"/>
      <c r="I29" s="434"/>
      <c r="J29" s="437" t="s">
        <v>80</v>
      </c>
      <c r="K29" s="329">
        <f>SUM(K13:K28)</f>
        <v>50535000</v>
      </c>
      <c r="L29" s="165"/>
      <c r="M29" s="434"/>
      <c r="N29" s="438"/>
    </row>
    <row r="32" spans="1:14" x14ac:dyDescent="0.25">
      <c r="A32" s="177"/>
      <c r="B32" s="177"/>
      <c r="C32" s="177"/>
      <c r="E32" s="177"/>
      <c r="F32" s="177"/>
      <c r="G32" s="177"/>
      <c r="K32" s="177"/>
      <c r="L32" s="177"/>
      <c r="M32" s="177"/>
    </row>
    <row r="33" spans="1:14" x14ac:dyDescent="0.25">
      <c r="A33" s="168" t="s">
        <v>115</v>
      </c>
      <c r="B33" s="168"/>
      <c r="C33" s="168"/>
      <c r="D33" s="169"/>
      <c r="E33" s="169" t="s">
        <v>116</v>
      </c>
      <c r="F33" s="170"/>
      <c r="G33" s="170"/>
      <c r="H33" s="170"/>
      <c r="I33" s="170" t="s">
        <v>117</v>
      </c>
      <c r="J33" s="170"/>
      <c r="K33" s="169" t="s">
        <v>118</v>
      </c>
      <c r="L33" s="169"/>
      <c r="M33" s="170"/>
      <c r="N33" s="171"/>
    </row>
    <row r="34" spans="1:14" x14ac:dyDescent="0.25">
      <c r="A34" s="168" t="s">
        <v>119</v>
      </c>
      <c r="B34" s="168"/>
      <c r="C34" s="168"/>
      <c r="D34" s="169"/>
      <c r="E34" s="169" t="s">
        <v>181</v>
      </c>
      <c r="F34" s="170"/>
      <c r="G34" s="170"/>
      <c r="H34" s="170"/>
      <c r="I34" s="172"/>
      <c r="J34" s="172"/>
      <c r="K34" s="169" t="s">
        <v>121</v>
      </c>
      <c r="L34" s="170"/>
      <c r="M34" s="170"/>
      <c r="N34" s="171"/>
    </row>
  </sheetData>
  <mergeCells count="13">
    <mergeCell ref="L9:L10"/>
    <mergeCell ref="M9:M10"/>
    <mergeCell ref="N9:N10"/>
    <mergeCell ref="A1:N1"/>
    <mergeCell ref="A9:A10"/>
    <mergeCell ref="B9:B10"/>
    <mergeCell ref="C9:C10"/>
    <mergeCell ref="D9:D10"/>
    <mergeCell ref="E9:G9"/>
    <mergeCell ref="H9:H10"/>
    <mergeCell ref="I9:I10"/>
    <mergeCell ref="J9:J10"/>
    <mergeCell ref="K9:K10"/>
  </mergeCells>
  <pageMargins left="0.7" right="0.7" top="0.75" bottom="0.75" header="0.3" footer="0.3"/>
  <pageSetup paperSize="5" orientation="landscape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66675</xdr:rowOff>
              </from>
              <to>
                <xdr:col>3</xdr:col>
                <xdr:colOff>1000125</xdr:colOff>
                <xdr:row>2</xdr:row>
                <xdr:rowOff>0</xdr:rowOff>
              </to>
            </anchor>
          </objectPr>
        </oleObject>
      </mc:Choice>
      <mc:Fallback>
        <oleObject shapeId="122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F.C.09 CONSTRUCCIONES</vt:lpstr>
      <vt:lpstr>F.C 05 CONSTRUCCIONES</vt:lpstr>
      <vt:lpstr>F.C. 04 EQUIPOS INFORMATICOS</vt:lpstr>
      <vt:lpstr>F.C 05 EQUIPOS INFORMATICOS</vt:lpstr>
      <vt:lpstr>F.C.03 EQUIPOS INFORMATICOS</vt:lpstr>
      <vt:lpstr>F.C.04 MUEBLES DE OFICINA</vt:lpstr>
      <vt:lpstr>F.C.05 MUEBLES DE OFICINA</vt:lpstr>
      <vt:lpstr>F.C.3 MUEBLES DE OFICINA</vt:lpstr>
      <vt:lpstr>F.C.04 AIRE ACONDICIONADO</vt:lpstr>
      <vt:lpstr>F.C.05 AIRE ACONDICIONADO</vt:lpstr>
      <vt:lpstr>F.C.03 AIRE ACONDICIONADO</vt:lpstr>
      <vt:lpstr>'F.C 05 CONSTRUCCIONES'!Área_de_impresión</vt:lpstr>
    </vt:vector>
  </TitlesOfParts>
  <Company>Luffi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Luffi</cp:lastModifiedBy>
  <cp:lastPrinted>2018-01-13T13:29:05Z</cp:lastPrinted>
  <dcterms:created xsi:type="dcterms:W3CDTF">2018-01-08T11:59:59Z</dcterms:created>
  <dcterms:modified xsi:type="dcterms:W3CDTF">2018-01-16T17:31:06Z</dcterms:modified>
</cp:coreProperties>
</file>