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65" windowWidth="20730" windowHeight="8715" tabRatio="753" activeTab="2"/>
  </bookViews>
  <sheets>
    <sheet name="ENERO" sheetId="9" r:id="rId1"/>
    <sheet name="FEBRERO" sheetId="10" r:id="rId2"/>
    <sheet name="MAYO" sheetId="13" r:id="rId3"/>
    <sheet name="ABRIL" sheetId="12" r:id="rId4"/>
    <sheet name="MARZO" sheetId="11" r:id="rId5"/>
  </sheets>
  <calcPr calcId="152511"/>
</workbook>
</file>

<file path=xl/calcChain.xml><?xml version="1.0" encoding="utf-8"?>
<calcChain xmlns="http://schemas.openxmlformats.org/spreadsheetml/2006/main">
  <c r="J265" i="13" l="1"/>
  <c r="J251" i="13"/>
  <c r="J230" i="13"/>
  <c r="J209" i="13"/>
  <c r="J188" i="13"/>
  <c r="J167" i="13"/>
  <c r="J146" i="13"/>
  <c r="J125" i="13"/>
  <c r="J104" i="13"/>
  <c r="J83" i="13"/>
  <c r="J62" i="13"/>
  <c r="J41" i="13"/>
  <c r="J264" i="13"/>
  <c r="J20" i="13"/>
  <c r="J211" i="12" l="1"/>
  <c r="J210" i="12"/>
  <c r="J192" i="12"/>
  <c r="J127" i="12"/>
  <c r="J171" i="12"/>
  <c r="J148" i="12"/>
  <c r="J106" i="12"/>
  <c r="J85" i="12"/>
  <c r="J64" i="12"/>
  <c r="J21" i="12"/>
  <c r="J43" i="12"/>
  <c r="J273" i="11" l="1"/>
  <c r="J255" i="11"/>
  <c r="J235" i="11"/>
  <c r="J85" i="11"/>
  <c r="J272" i="11"/>
  <c r="J213" i="11"/>
  <c r="J192" i="11"/>
  <c r="J169" i="11"/>
  <c r="J149" i="11"/>
  <c r="J127" i="11"/>
  <c r="J105" i="11"/>
  <c r="J64" i="11"/>
  <c r="J42" i="11"/>
  <c r="J20" i="11"/>
  <c r="J237" i="10" l="1"/>
  <c r="J221" i="10"/>
  <c r="J201" i="10"/>
  <c r="J181" i="10"/>
  <c r="J161" i="10"/>
  <c r="J141" i="10"/>
  <c r="J238" i="10" s="1"/>
  <c r="J121" i="10"/>
  <c r="J101" i="10" l="1"/>
  <c r="J81" i="10"/>
  <c r="J61" i="10"/>
  <c r="J41" i="10"/>
  <c r="J21" i="10"/>
  <c r="J38" i="9" l="1"/>
  <c r="J37" i="9"/>
  <c r="J20" i="9"/>
</calcChain>
</file>

<file path=xl/sharedStrings.xml><?xml version="1.0" encoding="utf-8"?>
<sst xmlns="http://schemas.openxmlformats.org/spreadsheetml/2006/main" count="4662" uniqueCount="948">
  <si>
    <t xml:space="preserve">                    GOBERNACIÓN DEL XV DPTO. DE PRESIDENTE HAYES</t>
  </si>
  <si>
    <t>No</t>
  </si>
  <si>
    <t>Si</t>
  </si>
  <si>
    <t>Concejal Departamental</t>
  </si>
  <si>
    <t xml:space="preserve">                     PLANILLA DE REGISTRO MENSUAL DE VIATICOS</t>
  </si>
  <si>
    <t>Leyes N° 2597/05, 2686/05 y 3287/07</t>
  </si>
  <si>
    <t>C.I. N°</t>
  </si>
  <si>
    <t>Nombre y Apellido del Beneficiario</t>
  </si>
  <si>
    <t>Cargo o Función que desempeña</t>
  </si>
  <si>
    <t>N° / Fecha</t>
  </si>
  <si>
    <t>Destino de la comisión de servicio</t>
  </si>
  <si>
    <t>Periodo de la comisión de servicio</t>
  </si>
  <si>
    <t>Motivo de la comisión de servicio</t>
  </si>
  <si>
    <t>Viático Asignado (Gs.)</t>
  </si>
  <si>
    <t>Disposición legal de asignación de viático</t>
  </si>
  <si>
    <t>Registro Contable - SICO</t>
  </si>
  <si>
    <t>N° Obligación Fecha</t>
  </si>
  <si>
    <t>N° Egreso Fecha</t>
  </si>
  <si>
    <r>
      <t xml:space="preserve">INSTITUCIÓN: </t>
    </r>
    <r>
      <rPr>
        <sz val="11"/>
        <rFont val="Times New Roman"/>
        <family val="1"/>
      </rPr>
      <t>GOBERNACIÓN DEL XV DPTO. DE PRESIDENTE HAYES</t>
    </r>
  </si>
  <si>
    <t>Funcionario Si/No</t>
  </si>
  <si>
    <t>Tte. Manuel Irala Fernández</t>
  </si>
  <si>
    <t>Secretaria de Medio Ambiente</t>
  </si>
  <si>
    <t>Secretario de Agricultura y Ganadería</t>
  </si>
  <si>
    <t>Chofer de Camioneta</t>
  </si>
  <si>
    <t>N° 1</t>
  </si>
  <si>
    <t>Tractorista</t>
  </si>
  <si>
    <t>Chofer</t>
  </si>
  <si>
    <t>Asistente de Rendición de Cuentas</t>
  </si>
  <si>
    <t>TOTAL: SON GUARANIES CUATRO MILLONES DOSCIENTOS MIL.</t>
  </si>
  <si>
    <t>Arsenio Ramón Gómez Olmedo</t>
  </si>
  <si>
    <t>Juan Carlos Altemburger Torres</t>
  </si>
  <si>
    <t>Miguel Ángel Sánchez Añazco</t>
  </si>
  <si>
    <t>Jorge Franco</t>
  </si>
  <si>
    <t>Asistente de Secretaría General</t>
  </si>
  <si>
    <t>Diana Larissa Lugo Gill</t>
  </si>
  <si>
    <t>Alice Belén Serna González</t>
  </si>
  <si>
    <t>Lic. Sonia Dolores Zelaya de Martínez</t>
  </si>
  <si>
    <t>Directora de Administración y Finanzas</t>
  </si>
  <si>
    <t>C.I. N° 2.356.878</t>
  </si>
  <si>
    <t>Nina Elizabeth Amarilla Arce</t>
  </si>
  <si>
    <t>Eduardo Ramón Guerrero Escobar</t>
  </si>
  <si>
    <t>José Basilio de los Ríos Ayala</t>
  </si>
  <si>
    <t>Laura Francisca Gamarra Pavetti</t>
  </si>
  <si>
    <t>Walter Hugo Armoa Gaona</t>
  </si>
  <si>
    <t>TOTAL: SON GUARANIES TRES MILLONES.</t>
  </si>
  <si>
    <t>Rogelio Insfrán Amarilla</t>
  </si>
  <si>
    <t>Del 17/11/17 al 20/11/17</t>
  </si>
  <si>
    <r>
      <t xml:space="preserve">MES: </t>
    </r>
    <r>
      <rPr>
        <sz val="11"/>
        <rFont val="Times New Roman"/>
        <family val="1"/>
      </rPr>
      <t>ENERO/2018</t>
    </r>
  </si>
  <si>
    <t>Asistente de Juventud</t>
  </si>
  <si>
    <t>Resolución N° 24/18 08/01/18</t>
  </si>
  <si>
    <t>Córdoba, Argentina.</t>
  </si>
  <si>
    <t>Asistente de Gestión y Reducción de Riesgos</t>
  </si>
  <si>
    <t>Resolución N° 58/18 15/01/18</t>
  </si>
  <si>
    <t>Del 05/01/18 al 07/01/18</t>
  </si>
  <si>
    <t>Lidia Elizabeth Cardozo de Ortíz</t>
  </si>
  <si>
    <t>Acompañamiento logístico al Ballet de la Escuela Municipal de Danza de Villa Hayes en el "Concurso Sudamericano de Danza".</t>
  </si>
  <si>
    <t>Resolución N° 59/18 15/01/18</t>
  </si>
  <si>
    <t>Zulma Beatríz Gómez Brítez</t>
  </si>
  <si>
    <t>Asistente de Agricultura y Ganadería</t>
  </si>
  <si>
    <t>Pag. 1/2</t>
  </si>
  <si>
    <t>Asistente de Obras Públicas</t>
  </si>
  <si>
    <t>Resolución N° 81/18 22/01/18</t>
  </si>
  <si>
    <t>Del 17/01/17 al 31/01/18</t>
  </si>
  <si>
    <t>Resolución N° 86/18 23/01/18</t>
  </si>
  <si>
    <t>Del 24/01/17 al 26/01/18</t>
  </si>
  <si>
    <t>TOTAL DE VIATICOS DEL MES: SON GUARANIES SIETE MILLONES DOSCIENTOS MIL</t>
  </si>
  <si>
    <t>Pag. 2/2</t>
  </si>
  <si>
    <t>María del Carmen Duarte Mendieta</t>
  </si>
  <si>
    <t>Resolución N° 60/18 15/01/18</t>
  </si>
  <si>
    <t>Del 06/01/2018 al 07/01/18</t>
  </si>
  <si>
    <t>Christian de Jesús Rojas Rodríguez</t>
  </si>
  <si>
    <t>Dalila María Isabel Benítez Montiel</t>
  </si>
  <si>
    <t>Pasante</t>
  </si>
  <si>
    <r>
      <t xml:space="preserve">MES: </t>
    </r>
    <r>
      <rPr>
        <sz val="11"/>
        <rFont val="Times New Roman"/>
        <family val="1"/>
      </rPr>
      <t>FEBRERO/2018</t>
    </r>
  </si>
  <si>
    <t>Darío Ramón Ozuna Rojas</t>
  </si>
  <si>
    <t>Chofer de Camión Volquete</t>
  </si>
  <si>
    <t>Resolución N° 73/18 18/01/18</t>
  </si>
  <si>
    <t>Del 14/12/17 al 15/12/17</t>
  </si>
  <si>
    <t>Arturo José Florentín</t>
  </si>
  <si>
    <t>Resolución N° 77/18 19/01/18</t>
  </si>
  <si>
    <t>Del 21/12/17 al 22/12/17</t>
  </si>
  <si>
    <t>Traslado de víveres para su distribución en comunidades indígenas.</t>
  </si>
  <si>
    <t>Resolución N° 78/18 19/01/18</t>
  </si>
  <si>
    <t>Del 21/12/17 al 23/12/17</t>
  </si>
  <si>
    <t>Traslado y distribución de víveres en comunidades indígenas.</t>
  </si>
  <si>
    <t>Raquel Astigarraga de los Ríos</t>
  </si>
  <si>
    <t>Auditora Financiera</t>
  </si>
  <si>
    <t>Resolución N° 82/18 22/01/18</t>
  </si>
  <si>
    <t>Tte. Manuel Irala Fernández y General Bruguez.</t>
  </si>
  <si>
    <t>Del 02/01/18 al 05/01/18</t>
  </si>
  <si>
    <t>Presentación de lineamientos y exigencias de la implementación del nuevo MECIP.</t>
  </si>
  <si>
    <t>Gustavo López Jara</t>
  </si>
  <si>
    <t>Director de Transporte</t>
  </si>
  <si>
    <t>Resolución N° 83/18 22/01/18</t>
  </si>
  <si>
    <t>Del 02/01/18 al 04/01/18</t>
  </si>
  <si>
    <t>Trabajos de asisencia a maquinarias agrícolas.</t>
  </si>
  <si>
    <t>Tomás Alberto Centurión</t>
  </si>
  <si>
    <t>Asistente Administrativo</t>
  </si>
  <si>
    <t>Resolución N° 87/18 23/01/18</t>
  </si>
  <si>
    <t>Del 28/12/17 al 30/12/17</t>
  </si>
  <si>
    <t>TOTAL: SON GUARANIES TRES MILLONES QUINIENTOS CINCUENTA MIL.</t>
  </si>
  <si>
    <t>P.O.</t>
  </si>
  <si>
    <t>P.E.</t>
  </si>
  <si>
    <t>N° 2</t>
  </si>
  <si>
    <t>Mirtha Noelia Espínola Vda. de Cuellar</t>
  </si>
  <si>
    <t>Asistente de Secretaría de Salud</t>
  </si>
  <si>
    <t>Wenceslao Arredondo</t>
  </si>
  <si>
    <t>Asistente de Planificación</t>
  </si>
  <si>
    <t>Resolución N° 90/18 24/01/18</t>
  </si>
  <si>
    <t>Del 11/12/17 al 12/12/17</t>
  </si>
  <si>
    <t>Acompañamiento a los trabajos dentro del marco de la Campaña Agrícola 2017 - 2018.</t>
  </si>
  <si>
    <t>Lorenzo Gamarra Flores</t>
  </si>
  <si>
    <t>Resolución N° 91/18 24/01/18</t>
  </si>
  <si>
    <t>Puerto Pinasco</t>
  </si>
  <si>
    <t>Juan Carlos Colarte Picagua</t>
  </si>
  <si>
    <t>Chofer de la Junta Departamental</t>
  </si>
  <si>
    <t xml:space="preserve">Griselda Beatriz Rojas Jara </t>
  </si>
  <si>
    <t>Resolución N° 94/18 25/01/18</t>
  </si>
  <si>
    <t>Del 18/01/18 al 20/01/18</t>
  </si>
  <si>
    <t>Asistencia a familias y comunidades afectadas por la subida de los ríos ocasionados por las últimas lluvias.</t>
  </si>
  <si>
    <t>Karen Beatríz Rissardi Gómez</t>
  </si>
  <si>
    <t>Fátima Adriana Rudas Bolaños</t>
  </si>
  <si>
    <t>Treysy Tamara Vázquez Servín</t>
  </si>
  <si>
    <t>Jefa de Rendición de Cuentas</t>
  </si>
  <si>
    <t>Resolución N° 95/18 25/01/18</t>
  </si>
  <si>
    <t>Del 22/01/18 al 24/01/18</t>
  </si>
  <si>
    <t>TOTAL: SON GUARANIES TRES MILLONES SETECIENTOS CINCUENTA MIL.</t>
  </si>
  <si>
    <t>Luis Carlos Espinoza Mareco</t>
  </si>
  <si>
    <t>Joel Adolfo Centurión</t>
  </si>
  <si>
    <t>Jefe de Presupuesto</t>
  </si>
  <si>
    <t>Luz Bella Zimmerliz Aranda</t>
  </si>
  <si>
    <t>Jefa de Patrimonio</t>
  </si>
  <si>
    <t>Sonia Dolores Zelaya de Martínez</t>
  </si>
  <si>
    <t>Resolución N° 96/18 25/01/18</t>
  </si>
  <si>
    <t>Del 25/01/18 al 27/01/18</t>
  </si>
  <si>
    <t>Benita Griselda Valiente Caballero</t>
  </si>
  <si>
    <t>Jefa de Contabilidad</t>
  </si>
  <si>
    <t>Emilio Javier Caballero Ríos</t>
  </si>
  <si>
    <t>Jefe de Informática</t>
  </si>
  <si>
    <t>Juan Atilio López Torres</t>
  </si>
  <si>
    <t>Resolución N° 108/18 30/01/18</t>
  </si>
  <si>
    <t>Km. 155 de la Ruta Transchaco</t>
  </si>
  <si>
    <t>Del 11/01/18 al 17/01/18</t>
  </si>
  <si>
    <t>Traslado de palmas para revestido de capilla.</t>
  </si>
  <si>
    <t>José Guerrero Cardozo</t>
  </si>
  <si>
    <t>Víctor Nicolás Caballero Núñez</t>
  </si>
  <si>
    <t>Resolución N° 121/18 06/02/18</t>
  </si>
  <si>
    <t>TOTAL: SON GUARANIES CUATRO MILLONES TRESCIENTOS MIL.</t>
  </si>
  <si>
    <t>Manuel López Jara</t>
  </si>
  <si>
    <t>Nery Osvaldo Brítez Ayala</t>
  </si>
  <si>
    <t>Asesor Económico</t>
  </si>
  <si>
    <t>Resolución N° 122/18 01/02/18</t>
  </si>
  <si>
    <t>Del 26/01/18 al 29/01/18</t>
  </si>
  <si>
    <t>Verificación de trabajos de preparación de suelos dentro del marco de la "Campaña Agrícola 2017 - 2018".</t>
  </si>
  <si>
    <t>Carlos Darío Benítez Ramírez</t>
  </si>
  <si>
    <t>Asistente Técnico</t>
  </si>
  <si>
    <t>Esteban Damián Saldívar González</t>
  </si>
  <si>
    <t>Chofer del Señor Gobernador</t>
  </si>
  <si>
    <t>Resolución N° 123/18 01/02/18</t>
  </si>
  <si>
    <t>Montelindo</t>
  </si>
  <si>
    <t>Relevamiento de datos y asistencia a pobladores.</t>
  </si>
  <si>
    <t xml:space="preserve">Hugo Javier Salgueiro Ojeda </t>
  </si>
  <si>
    <t>Agustín Núñez Riveiro</t>
  </si>
  <si>
    <t>Asistente de Acción Social</t>
  </si>
  <si>
    <t>Resolución N° 130/18 01/02/18</t>
  </si>
  <si>
    <t>Del 02/02/18 al 11/02/18</t>
  </si>
  <si>
    <t>TOTAL: SON GUARANIES CUATRO MILLONES NOVECIENTOS CINCUENTA MIL.</t>
  </si>
  <si>
    <t>Antonio Ramón Saldívar Bobadilla</t>
  </si>
  <si>
    <t>Gobernador</t>
  </si>
  <si>
    <t>Resolución N° 131/18 02/02/18</t>
  </si>
  <si>
    <t>Yunior Ramón Cabrera Cristaldo</t>
  </si>
  <si>
    <t xml:space="preserve">Custodio </t>
  </si>
  <si>
    <t>Fátima Sofía Pascottini Ramos</t>
  </si>
  <si>
    <t>Asistente de Secretaría Privada</t>
  </si>
  <si>
    <t>Resolución N° 132/18 02/02/18</t>
  </si>
  <si>
    <t>General Bruguez</t>
  </si>
  <si>
    <t>Del 01/02/18 al 03/02/18</t>
  </si>
  <si>
    <t>Resolución N° 133/18 02/02/18</t>
  </si>
  <si>
    <t>Del 20/01/18 al 21/01/18</t>
  </si>
  <si>
    <t xml:space="preserve">Valentín Velázquez González </t>
  </si>
  <si>
    <t>Secretario de Gestión y Reducción de Riesgos</t>
  </si>
  <si>
    <t>Resolución N° 134/18 02/02/18</t>
  </si>
  <si>
    <t>Del 15/01/18 al 17/01/18</t>
  </si>
  <si>
    <t>TOTAL: SON GUARANIES CUATRO MILLONES TRESCIENTOS CINCUENTA MIL.</t>
  </si>
  <si>
    <t xml:space="preserve">Arturo Felipe Centurión Ramírez </t>
  </si>
  <si>
    <t>Diego Manuel De Los Santos Gómez</t>
  </si>
  <si>
    <t>Resolución N° 135/18 02/02/18</t>
  </si>
  <si>
    <t>Km. 160 de la Ruta Transchaco</t>
  </si>
  <si>
    <t>Del 19/01/18 al 23/01/18</t>
  </si>
  <si>
    <t>Relevamiento de datos sobre caminos y escuelas.</t>
  </si>
  <si>
    <t>Higinio Vera</t>
  </si>
  <si>
    <t>Asistente de Pueblos Originarios</t>
  </si>
  <si>
    <t>Ramón Rosael Olmedo</t>
  </si>
  <si>
    <t>Nathalia Magalí Ramírez Ibarra</t>
  </si>
  <si>
    <t>Asistente de Talento Humano</t>
  </si>
  <si>
    <t>Resolución N° 137/18 05/02/18</t>
  </si>
  <si>
    <t>Del 24/01/18 al 26/01/18</t>
  </si>
  <si>
    <t>Asistencia a pobladores y familias afectadas por las últimas lluvias.</t>
  </si>
  <si>
    <t>Resolución N° 139/18 05/02/18</t>
  </si>
  <si>
    <t>Del 02/02/18 al 04/02/18</t>
  </si>
  <si>
    <t>Relevamiento de datos en comunidades indígenas dentro del marco de la Campaña Agrícola 2017 - 2018.</t>
  </si>
  <si>
    <t>Fernando Napoleón Contessi Pérez</t>
  </si>
  <si>
    <t>Resolución N° 140/18 05/02/18</t>
  </si>
  <si>
    <t>Yenifer Mabel Ojeda Salgueiro</t>
  </si>
  <si>
    <t>Resolución N° 141/18 05/02/18</t>
  </si>
  <si>
    <t>Del 30/01/18 al 31/01/18. Del 06/12/17 al 07/12/17.</t>
  </si>
  <si>
    <t>Resolución N° 143/18 06/02/18</t>
  </si>
  <si>
    <t>Tte. Manuel Irala Fernández y Pedro Juan Caballero.</t>
  </si>
  <si>
    <t>Del 16/12/17 al 17/12/17;</t>
  </si>
  <si>
    <t>Resolución N° 144/18 06/02/18</t>
  </si>
  <si>
    <t>Km. 192 de la Ruta Transchaco</t>
  </si>
  <si>
    <t>Del 06/02/18 al 07/02/18</t>
  </si>
  <si>
    <t>Resolución N° 148/18 06/02/18</t>
  </si>
  <si>
    <t>Welnder Alexis Báez Brítez</t>
  </si>
  <si>
    <t>Resolución N° 149/18 06/02/18</t>
  </si>
  <si>
    <t>Tte. Manuel Irala Fernández, Pozo Colorado, General Bruguez.</t>
  </si>
  <si>
    <t>Del 02/01/18 al 31/01/18</t>
  </si>
  <si>
    <t>Custodio y acompañamiento al Señor Gobernador.</t>
  </si>
  <si>
    <t>Gustavo Adolfo Silva</t>
  </si>
  <si>
    <t>Marcelino García</t>
  </si>
  <si>
    <t>Javier Richard Riveros</t>
  </si>
  <si>
    <t>Resolución N° 151/18 07/02/18</t>
  </si>
  <si>
    <t>Del 06/02/18 al 08/02/18</t>
  </si>
  <si>
    <t>Relevamiento de datos sobre los trabajos realizados dentro del marco de la Campaña Agrícola 2017 - 2018.</t>
  </si>
  <si>
    <t>Arnaldo Sosa Díaz</t>
  </si>
  <si>
    <t>Chofer de Minibús</t>
  </si>
  <si>
    <t>Resolución N° 153/18 08/02/18</t>
  </si>
  <si>
    <t>Puerto Pinasco, Caacupé, Atyrá, La Colmena, Itauguá y Sapucai.</t>
  </si>
  <si>
    <t>Del 08/01/18 al 09/01/18; 23/12/17; Del 14/12/17 al 18/12/17; Del 10/12/17 al 11/12/17.</t>
  </si>
  <si>
    <t>Pablo Ramón Mereles Duarte</t>
  </si>
  <si>
    <t>Del 08/01/18 al 09/01/18</t>
  </si>
  <si>
    <t>Traslado de pobladores indígenas de la Comunidad Saria, distrito de Puerto Pinasco hasta la ciudad de Asunción para participación de una re8unión con representantes de SENAVITAT.</t>
  </si>
  <si>
    <t>Pablo Herminio Gaona Pinho</t>
  </si>
  <si>
    <t>Asistente de Transporte</t>
  </si>
  <si>
    <t>Caacupé, Atyrá, La Colmena, Itauguá.</t>
  </si>
  <si>
    <t>23/12/2017; Del 14/12/17 al 18/12/17</t>
  </si>
  <si>
    <t>Traslado de funcionarios de la Supervisión de Apoyo Técnico - Pedagógico hasta Caacupé. Traslado de docentes de la Esc. Bás. N° 4380 Municipal 2 hasta Atyrá. Traslado de alumnos del Centro Educativo Francisco Javier para  una jornada de excursión. Traslado de alumnos del Col. Nac. Dr. Blas Garay hasta el Complejo Turístico El Mangal. Traslado de funcionarios de la Radio San Expedito para trasladar donaciones al Leprocomio Santa Isabel.</t>
  </si>
  <si>
    <t>TOTAL: SON GUARANIES SEIS MILLONES OCHOCIENTOS CINCUENTA MIL.</t>
  </si>
  <si>
    <t>Rodney Enrique Pereira Rojas</t>
  </si>
  <si>
    <t>Director de Comunicaciones</t>
  </si>
  <si>
    <t>Resolución N° 156/18 08/02/18</t>
  </si>
  <si>
    <t>Trabajo de relevamiento de datos en comunidades indígenas del Chaco Central.</t>
  </si>
  <si>
    <t>Esmilce Elizabeth Espinoza Matto</t>
  </si>
  <si>
    <t>Asistente de Dirección de Comunicaciones</t>
  </si>
  <si>
    <t>Laura Acela Bazán Cabrera</t>
  </si>
  <si>
    <t>Resolución N° 157/18 08/02/18</t>
  </si>
  <si>
    <t>Río Negro y Santa María</t>
  </si>
  <si>
    <t>Del 07/02/18 al 09/02/18</t>
  </si>
  <si>
    <t>Verificación y entrega de medicamentos a pobladores afectados por las subidas.</t>
  </si>
  <si>
    <t>Justo Germán Mendieta</t>
  </si>
  <si>
    <t>Operador de Motoniveladora</t>
  </si>
  <si>
    <t>Resolución N° 158/18 09/02/18</t>
  </si>
  <si>
    <t>Fortín Caballero y Tte. Esteban Martínez</t>
  </si>
  <si>
    <t>Del 07/02/18 al 21/02/18</t>
  </si>
  <si>
    <t>Trabajos de reparación de caminos y cuneteada.</t>
  </si>
  <si>
    <t>Resolución N° 159/18 09/02/18</t>
  </si>
  <si>
    <t>Relevamiento de datos y asistencia a comunidades.</t>
  </si>
  <si>
    <t>Resolución N° 160/18 09/02/18</t>
  </si>
  <si>
    <t>Chaco Central</t>
  </si>
  <si>
    <t>Acompañamiento y cobertura de prensa en ejecución del Plan Agrícola 2017 - 2018 en comunidades indígenas.</t>
  </si>
  <si>
    <t>Resolución N° 169/18 12/02/18</t>
  </si>
  <si>
    <t>Del 13/02/18 al 15/03/18</t>
  </si>
  <si>
    <t>Verificación de los trabajos realizados por  maquinarias de la institución dentro del marco de la Campaña Agrícola 2017 - 2018.</t>
  </si>
  <si>
    <t>TOTAL: SON GUARANIES CUATRO MILLONES OCHOCIENTOS MIL.</t>
  </si>
  <si>
    <t>Resolución N° 175/18 13/02/18</t>
  </si>
  <si>
    <t>Acompañamiento al Señor Gobernador en comunidades indígenas y relevamiento de datos.</t>
  </si>
  <si>
    <t xml:space="preserve">Laura Francisca Gamarra Pavetti </t>
  </si>
  <si>
    <t>Resolución N° 181/18 14/02/18</t>
  </si>
  <si>
    <t>Encarnación</t>
  </si>
  <si>
    <t>Del 08/02/18 al 09/02/18</t>
  </si>
  <si>
    <t>Participación de la Sesión Ordinaria del Consejo de Gobernadores del Paraguay.</t>
  </si>
  <si>
    <t>TOTAL: SON GUARANIES TRES MILLONES NOVECIENTOS MIL.</t>
  </si>
  <si>
    <t>Resolución N° 182/18 14/02/18</t>
  </si>
  <si>
    <t>Francisco Antonio Bogado Escobar</t>
  </si>
  <si>
    <t>Julio César Escobar Ruiz Díaz</t>
  </si>
  <si>
    <t>Jefe de Planificación y Proyectos</t>
  </si>
  <si>
    <t>Resolución N° 186/18 15/02/18</t>
  </si>
  <si>
    <t>Francisco Agustín Ozuna</t>
  </si>
  <si>
    <t>Secretario General de la Junta Departamental</t>
  </si>
  <si>
    <t>Resolución N° 191/18 16/02/18</t>
  </si>
  <si>
    <t>San Ignacio Misiones</t>
  </si>
  <si>
    <t>Del 18/01/18 al 19/01/18</t>
  </si>
  <si>
    <t>Resolución N° 196/18 19/02/18</t>
  </si>
  <si>
    <t>Presidente Franco</t>
  </si>
  <si>
    <t>Del 21/02/18 al 28/02/18</t>
  </si>
  <si>
    <t>Traslado de jugadores de la Selección Acevalense de Fútbol de Salón para participación del "Campeonato Nacional de Fútbol de Salón Alto Paraná 2018".</t>
  </si>
  <si>
    <t>Resolución N° 197/18 19/02/18</t>
  </si>
  <si>
    <t>Del 15/02/18 al 02/03/18</t>
  </si>
  <si>
    <t>Trabajos de reparación de caminos y ramales.</t>
  </si>
  <si>
    <t>Luis Roberto Cattebeke Carte</t>
  </si>
  <si>
    <t>Operador de Máquina</t>
  </si>
  <si>
    <t>Arturo Mario Rodríguez Bonussi</t>
  </si>
  <si>
    <t>Asistente de Educación y Cultura</t>
  </si>
  <si>
    <t>Resolución N° 200/18 20/02/18</t>
  </si>
  <si>
    <t>Del 20/10/17 al 08/11/17</t>
  </si>
  <si>
    <t>Fiscalización de entrega de merienda escolar (Complemento Nutricional).</t>
  </si>
  <si>
    <t>Rosa María Saldaña Benítez</t>
  </si>
  <si>
    <t>Resolución N° 226/18 23/02/18</t>
  </si>
  <si>
    <t>Del 22/02/18 al 23/02/18</t>
  </si>
  <si>
    <t>Verificación de almuerzo, merienda escolar y obras en zonas del Chaco Central.</t>
  </si>
  <si>
    <t>Liza Mirtha Ferreira Rivas</t>
  </si>
  <si>
    <t>Asistente de la Junta Departamental</t>
  </si>
  <si>
    <t>TOTAL: SON GUARANIES CUATRO MILLONES CIEN MIL.</t>
  </si>
  <si>
    <t>TOTAL DE VIATICOS DEL MES: SON GUARANIES CINCUENTA Y CINCO MILLONES QUINIENTOS CINCUENTA MIL.</t>
  </si>
  <si>
    <t>Pag. 1/12</t>
  </si>
  <si>
    <t>Pag. 2/12</t>
  </si>
  <si>
    <t>Pag. 3/12</t>
  </si>
  <si>
    <t>Pag. 4/12</t>
  </si>
  <si>
    <t>Pag. 5/12</t>
  </si>
  <si>
    <t>Pag. 6/12</t>
  </si>
  <si>
    <t>Pag. 7/12</t>
  </si>
  <si>
    <t>Pag. 8/12</t>
  </si>
  <si>
    <t>Pag. 9/12</t>
  </si>
  <si>
    <t>Pag. 10/12</t>
  </si>
  <si>
    <t>Pag. 11/12</t>
  </si>
  <si>
    <t>Pag. 12/12</t>
  </si>
  <si>
    <t>Andrés Saldaña Benítez</t>
  </si>
  <si>
    <t>Participación de los festejos por el Día de Reyes.</t>
  </si>
  <si>
    <t>Trabajos de preparación de suelo.</t>
  </si>
  <si>
    <t>Acompañamiento a trabajos agrícolas (cultivo de sésamo).</t>
  </si>
  <si>
    <t>Trabajos de mudanza.</t>
  </si>
  <si>
    <t>Relevamiento de datos y asistencia a comunidades indígenas.</t>
  </si>
  <si>
    <t>Verificación de obras realizadas por la Institución en comunidades indígenas.</t>
  </si>
  <si>
    <t>Trabajos de preparación de suelo para cultivo de sésamo.</t>
  </si>
  <si>
    <t>Relevamiento de datos para preparación de suelos.</t>
  </si>
  <si>
    <t>Relevamiento de datos y evacuación a pobladores.</t>
  </si>
  <si>
    <t>Traslado de paciente.</t>
  </si>
  <si>
    <t>Participación de la Jornada Técnica de Arroz en la Agropecuaria GPSA. Verificación de trabajos agrícolas.</t>
  </si>
  <si>
    <t>Traslado de paciente. Traslado de funcionarios de la Secretaría de Agricultura y Ganadería para participación de reunión de trabajo con representantes de la Municipalidad local dentro del marco de la Campaña Agrícola 2017 - 2018.</t>
  </si>
  <si>
    <t>Traslado de óbito. Traslado del Señor Gobernador para reunión de trabajo con el Gobernador de Amambay.</t>
  </si>
  <si>
    <t>Asistencia y traslado de motoniveladora.</t>
  </si>
  <si>
    <t>Traslado de pobladores indígenas de la Comunidad Saria, para participación de una reunión con representantes de SENAVITAT. Traslado de funcionarios de la Supervisión de Apoyo Técnico - Pedagógico hasta Caacupé. Traslado de docentes de la Esc. Bás. N° 4380 Municipal 2 hasta Atyrá. Traslado de alumnos del Centro Educativo Francisco Javier para  una jornada de excursión. Traslado de alumnos del Col. Nac. Dr. Blas Garay hasta el Complejo Turístico El Mangal. Traslado de funcionarios de la Radio San Expedito para trasladar donaciones al Leprocomio Santa Isabel.</t>
  </si>
  <si>
    <t>Relevamiento de datos para elaboración de informes sobre preparación de suelos.</t>
  </si>
  <si>
    <t>Del 04/02/18 al 05/02/18</t>
  </si>
  <si>
    <t>Técnico</t>
  </si>
  <si>
    <t>N° 3</t>
  </si>
  <si>
    <r>
      <t xml:space="preserve">MES: </t>
    </r>
    <r>
      <rPr>
        <sz val="11"/>
        <rFont val="Times New Roman"/>
        <family val="1"/>
      </rPr>
      <t>MARZO/2018</t>
    </r>
  </si>
  <si>
    <t>Custodio del Señor Gobernador</t>
  </si>
  <si>
    <t>Resolución N° 120/18 01/02/18</t>
  </si>
  <si>
    <t>Del 01/02/18 al 28/02/18</t>
  </si>
  <si>
    <t>Custodio y acompañamiento al Señor Gobernador en sus viajes y actividades.</t>
  </si>
  <si>
    <t>Yenifer Mabel Martínez Salgueiro</t>
  </si>
  <si>
    <t>Resolución N° 152/18 08/02/18</t>
  </si>
  <si>
    <t>Del 08/02/18 al 10/02/18</t>
  </si>
  <si>
    <t>Acompañamiento al Señor Gobernador en la Sesión Ordinaria del Consejo de Gobernadores del Paraguay.</t>
  </si>
  <si>
    <t>Resolución N° 155/18 08/02/18</t>
  </si>
  <si>
    <t>Resolución N° 161/18 09/02/18</t>
  </si>
  <si>
    <t>Itauguá</t>
  </si>
  <si>
    <t>Del 10/02/18 al 11/02/18</t>
  </si>
  <si>
    <t>Traslado de jugadores de la Selección Villahayense de Balonmano para disputa de un encuentro por las Eliminatorias del Nacional de Mayores de Balonmano.</t>
  </si>
  <si>
    <t>Del 10/02/18 al 11/02/18.   Del 17/02/18 al 18/02/18.</t>
  </si>
  <si>
    <t>Resolución N° 161/18 09/02/18                                                    Resolución N° 193/18 16/02/18</t>
  </si>
  <si>
    <t>Itauguá e Itá.</t>
  </si>
  <si>
    <t>TOTAL: SON GUARANIES SEIS MILLONES QUINIENTOS MIL.</t>
  </si>
  <si>
    <t>Km. 192 de la Ruta Transchaco, Tte. Manuel Irala Fernández, Fortín Caballero y Tte. Esteban Martínez.</t>
  </si>
  <si>
    <t>Del 12/02/18 al 13/02/18. Del 16/02/18 al 19/02/18. Del 27/02/18 al 03/03/18.</t>
  </si>
  <si>
    <t>Traslado de caseta desde el Km. 192 de la Ruta Transchaco hasta la sede de la institución. Traslado de materiales de construcción. Reparación y carga de caminos.</t>
  </si>
  <si>
    <t>Resolución N° 170/18 12/02/18                                    Resolución N° 192/18 16/02/18                                  Resolución N° 237/18 27/02/18</t>
  </si>
  <si>
    <t>Ana Victoria Zelaya Arce</t>
  </si>
  <si>
    <t>Secretaria de la Mujer</t>
  </si>
  <si>
    <t>Resolución N° 171/18 12/02/18</t>
  </si>
  <si>
    <t>Monte Lindo</t>
  </si>
  <si>
    <t>Del 12/02/18 al 15/02/18</t>
  </si>
  <si>
    <t>Asistencia por emergencia y entrega de lotes de ropas a damnificados.</t>
  </si>
  <si>
    <t>Rubén Anzoni Acosta Acosta</t>
  </si>
  <si>
    <t>Resolución N° 177/18 13/02/18</t>
  </si>
  <si>
    <t>El Estribo</t>
  </si>
  <si>
    <t>Del 13/02/18 al 15/02/18</t>
  </si>
  <si>
    <t>Reunión de trabajo en comunidades indígenas sobre reparación de caminos.</t>
  </si>
  <si>
    <t>Resolución N° 187/18 15/02/18</t>
  </si>
  <si>
    <t>Del 15/02/18 al 17/02/18</t>
  </si>
  <si>
    <t>Verificación de obras ejecutadas por la institución y reunión con autoridades locales.</t>
  </si>
  <si>
    <t>TOTAL: SON GUARANIES CINCO MILLONES CUATROCIENTOS MIL.</t>
  </si>
  <si>
    <t>Resolución N° 189/18 16/02/18</t>
  </si>
  <si>
    <t>Tte. Esteban Martínez</t>
  </si>
  <si>
    <t>Del 16/02/18 al 18/02/18</t>
  </si>
  <si>
    <t>Traslado de pacientes.</t>
  </si>
  <si>
    <t>Resolución N° 194/18 19/02/18</t>
  </si>
  <si>
    <t>General Bruguez y Cadete Pando</t>
  </si>
  <si>
    <t>Del 19/02/18 al 21/02/18</t>
  </si>
  <si>
    <t>Visita a finca de productores para asistencia técnica.</t>
  </si>
  <si>
    <t>Resolución N° 207/18 21/02/18</t>
  </si>
  <si>
    <t>La Patria</t>
  </si>
  <si>
    <t>Del 21/02/18 al 23/02/18</t>
  </si>
  <si>
    <t>Trabajos de relevamiento de datos y visita a 18 aldeas indígenas.</t>
  </si>
  <si>
    <t>Asistente</t>
  </si>
  <si>
    <t>Diego Manuel de los Santos Gómez</t>
  </si>
  <si>
    <t>Elvio Eugenio Rojas Rivas</t>
  </si>
  <si>
    <t>Resolución N° 213/18 22/02/18</t>
  </si>
  <si>
    <t>Campo Aceval</t>
  </si>
  <si>
    <t>Del 22/02/18 al 25/02/18</t>
  </si>
  <si>
    <t>Traslado de materiales y de contratista para construcción de monolito de Polideportivo.</t>
  </si>
  <si>
    <t>Jhoni Albar Areco</t>
  </si>
  <si>
    <t>Fiscalizador de Obras</t>
  </si>
  <si>
    <t>Resolución N° 214/18 22/02/18</t>
  </si>
  <si>
    <t>Del 22/02/18 al 24/02/18</t>
  </si>
  <si>
    <t>Apoyo logístico para culminación de aulas construidas en comunidades indígenas.</t>
  </si>
  <si>
    <t>Resolución N° 219/18 23/02/18</t>
  </si>
  <si>
    <t>Del 23/02/18 al 25/02/18</t>
  </si>
  <si>
    <t>Traslado de maquinarias para trabajo de reparación de caminos y cuneteada.</t>
  </si>
  <si>
    <t>Facundo González Maidana</t>
  </si>
  <si>
    <t>TOTAL: SON GUARANIES CUATRO MILLONES QUINIENTOS MIL.</t>
  </si>
  <si>
    <t>María Crescencia Contessi</t>
  </si>
  <si>
    <t>Secretaria de Acción Social</t>
  </si>
  <si>
    <t>Resolución N° 234/18 27/02/18</t>
  </si>
  <si>
    <t>Del 27/02/18 al 28/02/18</t>
  </si>
  <si>
    <t>Participación de acto de inauguración de aulas en la Esc. Bás. N° 6.773 "12 de Junio".</t>
  </si>
  <si>
    <t>Resolución N° 235/18 27/02/18</t>
  </si>
  <si>
    <t>Del 27/02/18 al 01/03/18</t>
  </si>
  <si>
    <t>Asistencia a maquinarias y coordinación de trabajos de reparación de caminos.</t>
  </si>
  <si>
    <t>Resolución N° 235/18 27/02/18           Resolución N° 176/18 13/02/18</t>
  </si>
  <si>
    <t>Del 27/02/18 al 01/03/18.   Del 13/02/18 al 14/02/18.</t>
  </si>
  <si>
    <t>Asistencia a maquinarias y coordinación de trabajos de reparación de caminos. Relevamiento de datos para arreglo de caminos vecinales.</t>
  </si>
  <si>
    <t>Resolución N° 236/18 27/02/18</t>
  </si>
  <si>
    <t>Del 27/02/18 al 02/03/18</t>
  </si>
  <si>
    <t>Asistencia a comunidades indígenas afectadas por inundaciones.</t>
  </si>
  <si>
    <t>Resolución N° 238/18 27/02/18</t>
  </si>
  <si>
    <t>TOTAL: SON GUARANIES CINCO MILLONES CIENTO CINCUENTA MIL.</t>
  </si>
  <si>
    <t>Resolución N° 239/18 28/02/18</t>
  </si>
  <si>
    <t>Puerto Pinasco y Tte. Manuel Irala Fernández</t>
  </si>
  <si>
    <t>Verificación de merienda escolar, almuerzo escolar y obras.</t>
  </si>
  <si>
    <t>Osvaldo Luis Tintel Pérez</t>
  </si>
  <si>
    <t>Mirtha Ofelia Vázquez Esteve</t>
  </si>
  <si>
    <t>Secretaria de Niñez y Adolescencia</t>
  </si>
  <si>
    <t>Resolución N° 240/18 28/02/18</t>
  </si>
  <si>
    <t>Del 01/03/18 al 03/03/18</t>
  </si>
  <si>
    <t>Jornada de trabajos de coordinación institucional y organizacción de acciones en conjunto con la Dirección de la Consejería Municipal por los Derechos de Niños/as y Adolescentes del Municipio de Tte. Manuel Irala Fernández.</t>
  </si>
  <si>
    <t>Julia Rivera de Ortíz</t>
  </si>
  <si>
    <t>Secretaria de Educación y Cultura</t>
  </si>
  <si>
    <t>Resolución N° 248/18 28/02/18</t>
  </si>
  <si>
    <t>María Carmen Carballo</t>
  </si>
  <si>
    <t>Resolución N° 253/18 02/03/18</t>
  </si>
  <si>
    <t>Del 02/03/18 al 04/03/18</t>
  </si>
  <si>
    <t>Traslado de aficionados desde Villa Hayes hasta Presidente Franco para el "Campeonato Nacional de Fútbol de Salón 2018".</t>
  </si>
  <si>
    <t>TOTAL: SON GUARANIES TRES MILLONES CUATROCIENTOS CINCUENTA MIL.</t>
  </si>
  <si>
    <t>Resolución N° 254/18 02/03/18</t>
  </si>
  <si>
    <t>Verificación de obras en la Esc. Bás. Nº 1801 San Antonio de Padua.</t>
  </si>
  <si>
    <t>Resolución N° 255/18 02/03/18</t>
  </si>
  <si>
    <t>Jornada de entrega de víveres y relevamiento de datos en comunidades indígenas.</t>
  </si>
  <si>
    <t>Resolución N° 256/18 05/03/18</t>
  </si>
  <si>
    <t>General Bruguez, Cadete Pando y Tte. Esteban Martínez</t>
  </si>
  <si>
    <t>Del 05/03/18 al 08/03/18</t>
  </si>
  <si>
    <t>Del 05/03/18 al 06/03/18</t>
  </si>
  <si>
    <t>Mónica Pablina Agüero Paredes</t>
  </si>
  <si>
    <t>Secretaria de Comisiones de la Junta Departamental</t>
  </si>
  <si>
    <t>Guido Ramón Locatti Acosta</t>
  </si>
  <si>
    <t>Resolución N° 260/18 05/03/18</t>
  </si>
  <si>
    <t>Verificación de trabajos realizados por maquinarias de la institución.</t>
  </si>
  <si>
    <t>TOTAL: SON GUARANIES CINCO MILLONES CUATROCIENTOS CINCUENTA MIL.</t>
  </si>
  <si>
    <t>Resolución N° 261/18 05/03/18</t>
  </si>
  <si>
    <t>Asistencia a damnificados por las inundaciones. Entrega de víveres  en conjunto con la Secretaría de Emergencia Nacional.</t>
  </si>
  <si>
    <t>Resolución N° 265/18 06/03/18</t>
  </si>
  <si>
    <t>Del 06/03/18 al 07/03/18</t>
  </si>
  <si>
    <t>Construcción de monolito de Polideportivo y colocación de placa inaugural.</t>
  </si>
  <si>
    <t>Construcción de monolito para Polideportivo y colocación de placa inaugural.</t>
  </si>
  <si>
    <t>Resolución N° 277/18 08/03/18</t>
  </si>
  <si>
    <t>Tte. Manuel Irala Fernández y La Patria</t>
  </si>
  <si>
    <t>Del 08/03/18 al 10/03/18</t>
  </si>
  <si>
    <t>Trabajos de asistencia a familias damnificadas por inundaciones.</t>
  </si>
  <si>
    <t>Resolución N° 284/18 08/03/18</t>
  </si>
  <si>
    <t>Del 08/03/18 al 09/03/18</t>
  </si>
  <si>
    <t>Resolución N° 285/18 08/03/18</t>
  </si>
  <si>
    <t>Resolución N° 286/18 08/03/18</t>
  </si>
  <si>
    <t>Del 08/03/18 al 11/03/18</t>
  </si>
  <si>
    <t>Relevamiento de datos en comunidades indígenas afectadas por la inundación.</t>
  </si>
  <si>
    <t>Resolución N° 287/18 12/03/18</t>
  </si>
  <si>
    <t>Ruta Salazar</t>
  </si>
  <si>
    <t>Del 12/03/18 al 13/03/18</t>
  </si>
  <si>
    <t>Acompañamiento a los trabajos llevados a cabo por maquinarias de la Institución a raíz de las inundaciones.</t>
  </si>
  <si>
    <t>Lis Sandra Paredes Ramírez</t>
  </si>
  <si>
    <t>TOTAL: SON GUARANIES TRES MILLONES SEISCIENTOS MIL.</t>
  </si>
  <si>
    <t>Federico Guillermo Wunderlich Menke</t>
  </si>
  <si>
    <t>Secretario de Obras Públicas</t>
  </si>
  <si>
    <t>Resolución N° 288/18 12/03/18</t>
  </si>
  <si>
    <t>Del 12/03/18 al 14/03/18</t>
  </si>
  <si>
    <t>Verificación de construcción de aulas en comunidades indígenas. Verificación de avances de construcción de Polideportivo.</t>
  </si>
  <si>
    <t>Gustavo Adolfo Mustafá Riquelme</t>
  </si>
  <si>
    <t>Técnico de Obras Viales</t>
  </si>
  <si>
    <t>Resolución N° 289/18 12/03/18</t>
  </si>
  <si>
    <t>Resolución N° 291/18 12/03/18</t>
  </si>
  <si>
    <t>Cruce Pioneros</t>
  </si>
  <si>
    <t>Del 12/03/18 al 16/03/18</t>
  </si>
  <si>
    <t>TOTAL: SON GUARANIES SEIS MILLONES SEISCIENTOS MIL.</t>
  </si>
  <si>
    <t>Resolución N° 292/18 13/03/18</t>
  </si>
  <si>
    <t>Del 14/03/18 al 24/03/18</t>
  </si>
  <si>
    <t>Trabajos de reparación de caminos.</t>
  </si>
  <si>
    <t>Jessica Monserrat Amarilla Valdéz</t>
  </si>
  <si>
    <t>Médico</t>
  </si>
  <si>
    <t>Resolución N° 293/18 13/03/18</t>
  </si>
  <si>
    <t>Del 13/03/18 al 16/03/18</t>
  </si>
  <si>
    <t>Jornada de atención médica y odontológica a pobladores de la zona.</t>
  </si>
  <si>
    <t>María José Rivas Cattebeke</t>
  </si>
  <si>
    <t>Odontóloga</t>
  </si>
  <si>
    <t>Carina Antonia Mendoza</t>
  </si>
  <si>
    <t>Asistente de Farmacia Social</t>
  </si>
  <si>
    <t>Chofer de Clínica Móvil</t>
  </si>
  <si>
    <t>Alexis González Guzmán</t>
  </si>
  <si>
    <t>Elsa Colmán de Gómez</t>
  </si>
  <si>
    <t>Maximino Báez</t>
  </si>
  <si>
    <t>Resolución N° 301/18 13/03/18</t>
  </si>
  <si>
    <t>Del 13/03/18 al 28/03/18</t>
  </si>
  <si>
    <t>Trabajos de canalización por motivos de emergencia a causa de las inundaciones.</t>
  </si>
  <si>
    <t>TOTAL: SON GUARANIES NUEVE MILLONES SEISCIENTOS MIL.</t>
  </si>
  <si>
    <t>Resolución N° 310/18 14/03/18</t>
  </si>
  <si>
    <t>Del 14/03/18 al 16/03/18</t>
  </si>
  <si>
    <t>Asistencia a familias y comunidades afectadas por las últimas lluvias.</t>
  </si>
  <si>
    <t>Resolución N° 313/18 14/03/18</t>
  </si>
  <si>
    <t>Pozo Colorado</t>
  </si>
  <si>
    <t>Del 14/03/18 al 29/03/18</t>
  </si>
  <si>
    <t>Reperación de caminos vecinales en comunidades indígenas.</t>
  </si>
  <si>
    <t>Resolución N° 320/18 15/03/18</t>
  </si>
  <si>
    <t>Comunidad Palo Azul, Palo Blanco, La Rosa Cue 1 y 2; Tte. Manuel Irala Fernández.</t>
  </si>
  <si>
    <t>Del 15/03/18 al 16/03/18</t>
  </si>
  <si>
    <t>Asistencia a maquinarias que se encuentran realizando reparación de caminos vecinales. Asistencia técnica a camiones de la institución que se encuentran asistiendo a pobladores afectados por las inundaciones.</t>
  </si>
  <si>
    <t>Resolución N° 325/18 16/03/18</t>
  </si>
  <si>
    <t>Del 16/03/18 al 17/03/18</t>
  </si>
  <si>
    <t>Traslado de funcionarios y médicos para jornada de atención médica y odontológica.</t>
  </si>
  <si>
    <t>Resolución N° 337/18 20/03/18.                   Resolución N° 325/18 16/03/18.</t>
  </si>
  <si>
    <t>Del 20/03/18 al 21/03/18. Del 16/03/18 al 17/03/18.</t>
  </si>
  <si>
    <t>Resolución N° 327/18 16/03/18</t>
  </si>
  <si>
    <t>Del 17/03/18 al 20/03/18</t>
  </si>
  <si>
    <t>Asistencia a damnificados por las inundaciones.</t>
  </si>
  <si>
    <t>Resolución N° 337/18 20/03/18</t>
  </si>
  <si>
    <t>Del 20/03/18 al 21/03/18</t>
  </si>
  <si>
    <t>Resolución N° 358/18 21/03/18</t>
  </si>
  <si>
    <t>Del 21/03/18 al 24/03/18</t>
  </si>
  <si>
    <t>Resolución N° 364/18 22/03/18</t>
  </si>
  <si>
    <t>Del 22/03/18 al 23/03/18</t>
  </si>
  <si>
    <t>Visita a finca de productores para entrega de kits de semillas y asistencia técnica.</t>
  </si>
  <si>
    <t>Aida Marisa González Méndez</t>
  </si>
  <si>
    <t>Resolución N° 365/18 22/03/18</t>
  </si>
  <si>
    <t>Del 22/03/18 al 24/03/18</t>
  </si>
  <si>
    <t>Trabajos de verificación de trabajos llevados a cabo en instituciones educativas.</t>
  </si>
  <si>
    <t>Julio César González Galeano</t>
  </si>
  <si>
    <t>Resolución N° 367/18 22/03/18</t>
  </si>
  <si>
    <t>Acompañamiento al Señor Gobernador para verificación de las zonas afectadas por la inundación.</t>
  </si>
  <si>
    <t>Dalila María Victoria Arce Contessi</t>
  </si>
  <si>
    <t>Resolución N° 378/18 26/03/18</t>
  </si>
  <si>
    <t>Del 02/04/18 al 12/04/18</t>
  </si>
  <si>
    <t>Trabajos de canalización y colocación de tubos en casco urbano.</t>
  </si>
  <si>
    <t>Pag. 1/13</t>
  </si>
  <si>
    <t>Pag. 2/13</t>
  </si>
  <si>
    <t>Pag. 3/13</t>
  </si>
  <si>
    <t>Pag. 4/13</t>
  </si>
  <si>
    <t>Pag. 5/13</t>
  </si>
  <si>
    <t>Pag. 6/13</t>
  </si>
  <si>
    <t>Pag. 7/13</t>
  </si>
  <si>
    <t>Pag. 8/13</t>
  </si>
  <si>
    <t>Pag. 9/13</t>
  </si>
  <si>
    <t>Pag. 10/13</t>
  </si>
  <si>
    <t>TOTAL: SON GUARANIES SEIS MILLONES CIENTO CINCUENTA MIL.</t>
  </si>
  <si>
    <t>Pag. 11/13</t>
  </si>
  <si>
    <t>Pag. 12/13</t>
  </si>
  <si>
    <t>Pag. 13/13</t>
  </si>
  <si>
    <t>TOTAL DE VIATICOS DEL MES: SON GUARANIES SESENTA Y OCHO MILLONES CIEN MIL.</t>
  </si>
  <si>
    <t>Obligación N° 466 28/03/18</t>
  </si>
  <si>
    <t>Obligación N° 468 28/03/18</t>
  </si>
  <si>
    <t>Obligación N° 503 28/03/18</t>
  </si>
  <si>
    <t>Obligación N° 502 28/03/18</t>
  </si>
  <si>
    <t>Obligación N° 500 28/03/18</t>
  </si>
  <si>
    <t>Obligación N° 501 28/03/18</t>
  </si>
  <si>
    <t>Obligación N° 499 28/03/18</t>
  </si>
  <si>
    <t>Obligación N° 498 28/03/18</t>
  </si>
  <si>
    <t>Obligación N° 497 28/03/18</t>
  </si>
  <si>
    <t>Obligación N° 496 28/03/18</t>
  </si>
  <si>
    <t>Obligación N° 495 28/03/18</t>
  </si>
  <si>
    <t>Obligación N° 494 28/03/18</t>
  </si>
  <si>
    <t>Obligación N° 493 28/03/18</t>
  </si>
  <si>
    <t>Obligación N° 492 28/03/18</t>
  </si>
  <si>
    <t>Obligación N° 491 28/03/18</t>
  </si>
  <si>
    <t>Obligación N° 490 28/03/18</t>
  </si>
  <si>
    <t>Obligación N° 489 28/03/18</t>
  </si>
  <si>
    <t>Obligación N° 488 28/03/18</t>
  </si>
  <si>
    <t>Obligación N° 487 28/03/18</t>
  </si>
  <si>
    <t>Obligación N° 486 28/03/18</t>
  </si>
  <si>
    <t>Obligación N° 485 28/03/18</t>
  </si>
  <si>
    <t>Obligación N° 484 28/03/18</t>
  </si>
  <si>
    <t>Obligación N° 483 28/03/18</t>
  </si>
  <si>
    <t>Obligación N° 482 28/03/18</t>
  </si>
  <si>
    <t>Obligación N° 481 28/03/18</t>
  </si>
  <si>
    <t>Obligación N° 480 28/03/18</t>
  </si>
  <si>
    <t>Obligación N° 465 28/03/18</t>
  </si>
  <si>
    <t>Obligación N° 478 28/03/18</t>
  </si>
  <si>
    <t>Obligación N° 479 28/03/18</t>
  </si>
  <si>
    <t>Obligación N° 477 28/03/18</t>
  </si>
  <si>
    <t>Obligación N° 475 28/03/18</t>
  </si>
  <si>
    <t>Obligación N° 476 28/03/18</t>
  </si>
  <si>
    <t>Obligación N° 474 28/03/18</t>
  </si>
  <si>
    <t>Obligación N° 473 28/03/18</t>
  </si>
  <si>
    <t>Obligación N° 472 28/03/18</t>
  </si>
  <si>
    <t>Obligación N° 471 28/03/18</t>
  </si>
  <si>
    <t>Obligación N° 470 28/03/18</t>
  </si>
  <si>
    <t>Obligación N° 469 28/03/18</t>
  </si>
  <si>
    <t>N° 4</t>
  </si>
  <si>
    <r>
      <t xml:space="preserve">MES: </t>
    </r>
    <r>
      <rPr>
        <sz val="11"/>
        <rFont val="Times New Roman"/>
        <family val="1"/>
      </rPr>
      <t>ABRIL/2018</t>
    </r>
  </si>
  <si>
    <t>Resolución N° 142/18 06/02/18</t>
  </si>
  <si>
    <t>Del 12/02/18 al 16/02/18</t>
  </si>
  <si>
    <t>Trabajos de preparación de suelos para cultivo.</t>
  </si>
  <si>
    <t>Resolución N° 259/18 05/03/18</t>
  </si>
  <si>
    <t>Trabajos de relevamiento de datos en zonas inundadas.</t>
  </si>
  <si>
    <t>Resolución N° 266/18 07/03/18</t>
  </si>
  <si>
    <t>Del 09/03/18 al 11/03/18</t>
  </si>
  <si>
    <t>Trabajos de verificación de obras llevadas a cabo por la institución.</t>
  </si>
  <si>
    <t>Resolución N° 268/18 07/03/18</t>
  </si>
  <si>
    <t>Asistencia a pobladores de zonas inundadas. Asistencia técnica para cultivo de sésamo.</t>
  </si>
  <si>
    <t>Resolución N° 280/18 08/03/18</t>
  </si>
  <si>
    <t>Resolución N° 281/18 08/03/18             Resolución N° 332/18 19/03/18</t>
  </si>
  <si>
    <t>Del 12/03/18 al 14/03/18.    Del 19/03/18 al 29/03/18.</t>
  </si>
  <si>
    <t>Traslado de retroexcabadora para trabajos de emergencia por inundaciones. Trabajos de reparación de caminos en comunidades indígenas.</t>
  </si>
  <si>
    <t>TOTAL: SON GUARANIES CINCO MILLONES OCHOCIENTOS CINCUENTA MIL.</t>
  </si>
  <si>
    <t>Resolución N° 360/18 21/03/18</t>
  </si>
  <si>
    <t>Río Verde (Km. 318 de la Ruta Transchaco)</t>
  </si>
  <si>
    <t>Del 21/03/18 al 22/03/18</t>
  </si>
  <si>
    <t>Acompañamiento a la Secretaría de Pueblos Originarios en las tareas de relevamiento de datos sobre caminos en comunidades indígenas.</t>
  </si>
  <si>
    <t>Carmelo Fabián Núñez</t>
  </si>
  <si>
    <t>Electricista</t>
  </si>
  <si>
    <t>Resolución N° 361/18 21/03/18</t>
  </si>
  <si>
    <t>Del 21/03/18 al 23/03/18</t>
  </si>
  <si>
    <t>Juan Carlos Rojas Ledesma</t>
  </si>
  <si>
    <t>Asistente de Servicios Generales</t>
  </si>
  <si>
    <t>Roberto Emamanuel Giménez Rudas</t>
  </si>
  <si>
    <t>Resolución N° 366/18 22/03/18</t>
  </si>
  <si>
    <t>Verificación de trabajos llevados a cabo en instituciones educativas.</t>
  </si>
  <si>
    <t>Resolución N° 370/18 23/03/18             Resolución N° 423/18 04/04/18</t>
  </si>
  <si>
    <t>Del 24/03/18 al 26/03/18. Del 05/04/18 al 06/04/18.</t>
  </si>
  <si>
    <t>Resolución N° 391/18 26/03/18</t>
  </si>
  <si>
    <t>Del 26/03/18 al 27/03/18</t>
  </si>
  <si>
    <t>Trabajos de verificación  y ultimación de detalles de obras llevadas a cabo en la zona.</t>
  </si>
  <si>
    <t>Resolución N° 393/18 27/03/18</t>
  </si>
  <si>
    <t>Comunidad Nicha Toyish</t>
  </si>
  <si>
    <t>Del 28/03/18 al 29/03/18</t>
  </si>
  <si>
    <t>Resolución N° 394/18 27/03/18</t>
  </si>
  <si>
    <t>Pozo Colorado y Campo Aceval</t>
  </si>
  <si>
    <t>Del 27/03/18 al 29/03/18</t>
  </si>
  <si>
    <t>Traslado de paciente. Traslado de óbito.</t>
  </si>
  <si>
    <t>TOTAL: SON GUARANIES CINCO MILLONES TRESCIENTOS CINCUENTA MIL.</t>
  </si>
  <si>
    <t>Resolución N° 396/18 02/04/18</t>
  </si>
  <si>
    <t>Del 02/04/18 al 04/04/18</t>
  </si>
  <si>
    <t>Resolución N° 403/18 02/04/18</t>
  </si>
  <si>
    <t>Participación en acto de inauguración del Polideporivo de Campo Aceval y recoorida por la zona.</t>
  </si>
  <si>
    <t>Resolución N° 414/18 03/04/18</t>
  </si>
  <si>
    <t>Del 03/04/18 al 13/04/18</t>
  </si>
  <si>
    <t>Trabajos de reparación de caminos internos en comunidades indígenas.</t>
  </si>
  <si>
    <t>Resolución N° 415/18 03/04/18</t>
  </si>
  <si>
    <t>Del 03/04/18 al 05/04/18</t>
  </si>
  <si>
    <t>Traslado de líderes indígenas.</t>
  </si>
  <si>
    <t>Resolución N° 416/18 03/04/18             Resolución N° 442/18 06/04/18</t>
  </si>
  <si>
    <t>Pozo Colorado y Tte. Esteban Martínez</t>
  </si>
  <si>
    <t>Asistencia a maquinarias y relevamiento de datos para reparación de caminos. Asistencia a maquinarias y traslado de Pala Cargadora.</t>
  </si>
  <si>
    <t xml:space="preserve">Resolución N° 419/18 03/04/18             </t>
  </si>
  <si>
    <t>Río Verde</t>
  </si>
  <si>
    <t>Del 03/04/18 al 07/04/18.</t>
  </si>
  <si>
    <t xml:space="preserve">Relevamiento de datos sobre caminos en comunidades indígenas. </t>
  </si>
  <si>
    <t>Resolución N° 419/18 03/04/18             Resolución N° 482/18 12/04/18</t>
  </si>
  <si>
    <t>Río Verde y Tte. Manuel Irala Fernández</t>
  </si>
  <si>
    <t>Relevamiento de datos sobre caminos en comunidades indígenas. Relevamiento de datos en fincas de productores en comunidades indígenas.</t>
  </si>
  <si>
    <t>Resolución N° 420/18 03/04/18</t>
  </si>
  <si>
    <t>Traslado de tubos para alcantarillado y reparación de caminos.</t>
  </si>
  <si>
    <t>Resolución N° 421/18 04/04/18</t>
  </si>
  <si>
    <t>Del 04/04/18 al 05/04/18</t>
  </si>
  <si>
    <t>Relevamiento de datos durante recorrida en comunidades indígenas.</t>
  </si>
  <si>
    <t>Resolución N° 422/18 04/04/18</t>
  </si>
  <si>
    <t>Del 04/04/18 al 06/04/18</t>
  </si>
  <si>
    <t>Trabajos de verificación de obras y participación en acto de inauguración del Polideportivo Dptal. de Campo Aceval.</t>
  </si>
  <si>
    <t>Resolución N° 424/18 04/04/18</t>
  </si>
  <si>
    <t>Del 05/04/18 al 08/04/18</t>
  </si>
  <si>
    <t>Resolución N° 433/18 05/04/18</t>
  </si>
  <si>
    <t>Del 05/04/18 al 07/04/18</t>
  </si>
  <si>
    <t>Apoyo logístico y de gestión en las actividades llevadas a cabo por la Secretaría de Salud.</t>
  </si>
  <si>
    <t>Rubén Darío González Rojas</t>
  </si>
  <si>
    <t>Resolución N° 434/18 05/04/18</t>
  </si>
  <si>
    <t>Loma Plata hasta Caaguazú</t>
  </si>
  <si>
    <t>Del 05/04/18 al 06/04/18</t>
  </si>
  <si>
    <t>Traslado de óbito.</t>
  </si>
  <si>
    <t>Resolución N° 440/18 06/04/18</t>
  </si>
  <si>
    <t>Del 06/04/18 al 09/04/18</t>
  </si>
  <si>
    <t>Resolución N° 441/18 06/04/18</t>
  </si>
  <si>
    <t>Curuguaty</t>
  </si>
  <si>
    <t>Del 09/04/18 al 10/04/18</t>
  </si>
  <si>
    <t>Traslado de alumnos de la Universidad San Carlos a una salida de campo.</t>
  </si>
  <si>
    <t>Resolución N° 444/18 06/04/18</t>
  </si>
  <si>
    <t>Del 06/04/18 al 08/04/18</t>
  </si>
  <si>
    <t>Traslado de fiscalizadores para verificación de obras.</t>
  </si>
  <si>
    <t>Reinaldo Acosta</t>
  </si>
  <si>
    <t>Resolución N° 450/18 09/04/18</t>
  </si>
  <si>
    <t>Del 09/04/18 al 19/04/18</t>
  </si>
  <si>
    <t>Trabajos de reperación de calles en casco urbano.</t>
  </si>
  <si>
    <t>Fabio Ramón Samaniego Escobar</t>
  </si>
  <si>
    <t>Resolución N° 451/18 09/04/18</t>
  </si>
  <si>
    <t>Campo Aceval y Tte. Esteban Martínez</t>
  </si>
  <si>
    <t>Del 11/04/18 al 15/04/18</t>
  </si>
  <si>
    <t>Trabajos de logística para inauguración del Polideportivo de Campo Aceval. Verificación de obras en el Polideportivo de Tte. Esteban Martínez.</t>
  </si>
  <si>
    <t>Resolución N° 473/18 10/04/18</t>
  </si>
  <si>
    <t>Del 10/04/18 al 20/04/18</t>
  </si>
  <si>
    <t>Trabajos de reparación de caminos, perfilada y cuneteada.</t>
  </si>
  <si>
    <t>Resolución N° 474/18 10/04/18</t>
  </si>
  <si>
    <t>Del 11/04/18 al 14/04/18</t>
  </si>
  <si>
    <t>Asistencia y entrega de víveres en comunidades indígenas.</t>
  </si>
  <si>
    <t>Resolución N° 477/18 11/04/18</t>
  </si>
  <si>
    <t>Participación en acto de inauguración del Polideporivo de Campo Aceval y seguimiento de cursos realizados con jóvenes de la localidad.</t>
  </si>
  <si>
    <t>Resolución N° 478/18 11/04/18</t>
  </si>
  <si>
    <t>Del 11/04/18 al 13/04/18</t>
  </si>
  <si>
    <t>Resolución N° 481/18 12/04/18</t>
  </si>
  <si>
    <t>Del 13/04/18 al 16/04/18</t>
  </si>
  <si>
    <t>Entrega de sillas de ruedas. Participación en acto de inauguración del Polideportivo Dptal. de Campo Aceval.</t>
  </si>
  <si>
    <t>María Ambrosia Ortíz</t>
  </si>
  <si>
    <t>María Sabrina Arias Ortíz</t>
  </si>
  <si>
    <t>Resolución N° 483/18 12/04/18</t>
  </si>
  <si>
    <t>Tte. Esteban Martínez y Tte. Manuel Irala Fernández</t>
  </si>
  <si>
    <t>Del 12/04/18 al 14/04/18</t>
  </si>
  <si>
    <t>Visita a comunidades indígenas y jornada de verificación de obras.</t>
  </si>
  <si>
    <t>Resolución N° 484/18 12/04/18</t>
  </si>
  <si>
    <t>Del 12/04/18 al 13/04/18</t>
  </si>
  <si>
    <t>Resolución N° 490/18 13/04/18</t>
  </si>
  <si>
    <t>Del 13/04/18 al 23/04/18</t>
  </si>
  <si>
    <t>Trabajos de canalización y colocación de tubos para alcantarillado  en casco urbano.</t>
  </si>
  <si>
    <t>Resolución N° 491/18 13/04/18</t>
  </si>
  <si>
    <t>Del 14/04/18 al 15/04/18</t>
  </si>
  <si>
    <t>Traslado de Secretarios Departamentales y funcionarios de la Institución para acto de inauguración de Polideportivo.</t>
  </si>
  <si>
    <t>Resolución N° 492/18 13/04/18</t>
  </si>
  <si>
    <t>Del 13/04/18 al 14/04/18</t>
  </si>
  <si>
    <t>Asistencia técnica a maquinarias y relevamiento de datos en comunidades indígenas.</t>
  </si>
  <si>
    <t>Resolución N° 493/18 13/04/18</t>
  </si>
  <si>
    <t>Resolución N° 494/18 13/04/18</t>
  </si>
  <si>
    <t>Del 13/04/18 al 15/04/18</t>
  </si>
  <si>
    <t>Resolución N° 495/18 13/04/18</t>
  </si>
  <si>
    <t>Del 14/04/18 al 20/04/18</t>
  </si>
  <si>
    <t>Traslado de materiales de construcción.</t>
  </si>
  <si>
    <t>Resolución N° 502/18 16/04/18</t>
  </si>
  <si>
    <t>Del 16/04/18 al 18/04/18</t>
  </si>
  <si>
    <t>Verificación de obras llevadas a cabo por el Gobierno Departamental.</t>
  </si>
  <si>
    <t>Resolución N° 507/18 16/04/18</t>
  </si>
  <si>
    <t>Del 16/04/18 al 20/04/18</t>
  </si>
  <si>
    <t>Asistencia a comunidades indígenas y entrega de víveres.</t>
  </si>
  <si>
    <t>Resolución N° 524/18 18/04/18</t>
  </si>
  <si>
    <t>Del 19/04/18 al 21/04/18</t>
  </si>
  <si>
    <t>Acompañamiento a los trabajos de fiscalización de obras y asistencia a comunidades indígenas.</t>
  </si>
  <si>
    <t>Mirian Griselda Miere Martínez</t>
  </si>
  <si>
    <t>Resolución N° 539/18 24/04/18</t>
  </si>
  <si>
    <t>Del 24/04/18 al 27/04/18</t>
  </si>
  <si>
    <t>Trabajos de verificación de la obra "Polideportivo de Tte. Esteban Martínez".</t>
  </si>
  <si>
    <t>Resolución N° 543/18 25/04/18</t>
  </si>
  <si>
    <t>Cuenca, Ecuador.</t>
  </si>
  <si>
    <t>Del 26/04/18 al 29/04/18</t>
  </si>
  <si>
    <t>Participación de la III Cumbre Mundial de Regiones sobre Seguridad y Soberanía Alimentaria Hambre Cero.</t>
  </si>
  <si>
    <t>Pag. 1/10</t>
  </si>
  <si>
    <t>Pag. 2/10</t>
  </si>
  <si>
    <t>Pag. 3/10</t>
  </si>
  <si>
    <t>Pag. 4/10</t>
  </si>
  <si>
    <t>Pag. 5/10</t>
  </si>
  <si>
    <t>Del 03/04/18 al 05/04/18. Del 09/04/18 al 11/04/18.</t>
  </si>
  <si>
    <t>Del 07/04/18 al 11/04/18. Del 13/04/18 al 14/04/18.</t>
  </si>
  <si>
    <t>TOTAL: SON GUARANIES CINCO MILLONES QUINIENTOS MIL.</t>
  </si>
  <si>
    <t>Pag. 6/10</t>
  </si>
  <si>
    <t>Pag. 7/10</t>
  </si>
  <si>
    <t>TOTAL: SON GUARANIES SIETE MILLONES NOVECIENTOS CINCUENTA MIL.</t>
  </si>
  <si>
    <t>Pag. 8/10</t>
  </si>
  <si>
    <t>TOTAL: SON GUARANIES SEIS MILLONES CUATROCIENTOS CINCUENTA MIL.</t>
  </si>
  <si>
    <t>Pag. 9/10</t>
  </si>
  <si>
    <t>Pag. 10/10</t>
  </si>
  <si>
    <t>TOTAL: SON GUARANIES ONCE MILLONES TRESCIENTOS CINCUENTA Y SIETE MIL QUINIENTOS.</t>
  </si>
  <si>
    <t>TOTAL DE VIATICOS DEL MES: SON GUARANIES SESENTA Y DOS MILLONES OCHOCIENTOS CINCUENTA Y SIETE MIL QUINIENTOS.</t>
  </si>
  <si>
    <t>N° 999 30/04/18</t>
  </si>
  <si>
    <t>N° 963 30/04/18</t>
  </si>
  <si>
    <t>N° 964 30/04/18</t>
  </si>
  <si>
    <t>N° 965 30/04/18</t>
  </si>
  <si>
    <t>N° 966 30/04/18</t>
  </si>
  <si>
    <t>N° 967 30/04/18</t>
  </si>
  <si>
    <t>N° 968 30/04/18</t>
  </si>
  <si>
    <t>N° 969 30/04/18</t>
  </si>
  <si>
    <t>N° 970 30/04/18</t>
  </si>
  <si>
    <t>N° 971 30/04/18</t>
  </si>
  <si>
    <t>N° 973 30/04/18</t>
  </si>
  <si>
    <t>N° 975 30/04/18</t>
  </si>
  <si>
    <t>N° 976 30/04/18</t>
  </si>
  <si>
    <t>N° 977 30/04/18</t>
  </si>
  <si>
    <t>N° 978 30/04/18</t>
  </si>
  <si>
    <t>N° 979 30/04/18</t>
  </si>
  <si>
    <t>N° 980 30/04/18</t>
  </si>
  <si>
    <t>N° 981 30/04/18</t>
  </si>
  <si>
    <t>N° 982 30/04/18</t>
  </si>
  <si>
    <t>N° 983 30/04/18</t>
  </si>
  <si>
    <t>N° 984 30/04/18</t>
  </si>
  <si>
    <t>N° 985 30/04/18</t>
  </si>
  <si>
    <t>N° 986 30/04/18</t>
  </si>
  <si>
    <t>N° 987 30/04/18</t>
  </si>
  <si>
    <t>N° 988 30/04/18</t>
  </si>
  <si>
    <t>N° 989 30/04/18</t>
  </si>
  <si>
    <t>N° 990 30/04/18</t>
  </si>
  <si>
    <t>N° 991 30/04/18</t>
  </si>
  <si>
    <t>N° 992 30/04/18</t>
  </si>
  <si>
    <t>N° 993 30/04/18</t>
  </si>
  <si>
    <t>N° 994 30/04/18</t>
  </si>
  <si>
    <t>N° 995 30/04/18</t>
  </si>
  <si>
    <t>N° 996 30/04/18</t>
  </si>
  <si>
    <t>N° 997 30/04/18</t>
  </si>
  <si>
    <t>N° 998 30/04/18</t>
  </si>
  <si>
    <t>N° 972 30/04/18</t>
  </si>
  <si>
    <t>Trabajos de mantenimiento eléctrico en instituciones educativas.</t>
  </si>
  <si>
    <t>Coordinación de los trabajos de reparación de caminos en comunidades indígenas.</t>
  </si>
  <si>
    <t>Trabajos de verificación de trabajos finales para inauguración de Polideportivo.</t>
  </si>
  <si>
    <t>N° 5</t>
  </si>
  <si>
    <r>
      <t xml:space="preserve">MES: </t>
    </r>
    <r>
      <rPr>
        <sz val="11"/>
        <rFont val="Times New Roman"/>
        <family val="1"/>
      </rPr>
      <t>MAYO/2018</t>
    </r>
  </si>
  <si>
    <t>Resolución N° 251/18 01/03/18</t>
  </si>
  <si>
    <t>Tte. Manuel Irala Fernández.</t>
  </si>
  <si>
    <t>Del 01/03/18 al 31/03/18</t>
  </si>
  <si>
    <t>Resolución N° 443/18 06/04/18</t>
  </si>
  <si>
    <t>Asistencia y relevamiento de datos en comunidades que fueron beneficiadas con asistencia médica.</t>
  </si>
  <si>
    <t>Aracelli Monserrath Cáceres Moreno</t>
  </si>
  <si>
    <t>Chofer de Ambulancia</t>
  </si>
  <si>
    <t>Resolución N° 449/18 09/04/18</t>
  </si>
  <si>
    <t>Del 09/04/18 al 11/04/18</t>
  </si>
  <si>
    <t xml:space="preserve">Asistente </t>
  </si>
  <si>
    <t>Resolución N° 476/18 11/04/18</t>
  </si>
  <si>
    <t>Tte. Esteban Martínez y Campo Aceval</t>
  </si>
  <si>
    <t>Traslado y acompañamiento de fiscalizadores para trabajos de veificación de datos de obras.</t>
  </si>
  <si>
    <t>Resolución N° 496/18 13/04/18</t>
  </si>
  <si>
    <t>Ninfa y General Bruguez</t>
  </si>
  <si>
    <t>Del 16/04/18 al 27/04/18</t>
  </si>
  <si>
    <t>Fiscalización de entrega de merienda escolar (leche y galletitas).</t>
  </si>
  <si>
    <t>Resolución N° 503/18 16/04/18</t>
  </si>
  <si>
    <t>Del 16/04/18 al 23/04/18</t>
  </si>
  <si>
    <t>Trabajos de relevamiento de datos sobre cosecha de sésamo.</t>
  </si>
  <si>
    <t>Resolución N° 508/18 16/04/18</t>
  </si>
  <si>
    <t>Del 16/04/18 al 17/04/18</t>
  </si>
  <si>
    <t>Resolución N° 526/18 19/04/18</t>
  </si>
  <si>
    <t>Trabajos de verificación de obras en el Polideportivo de Tte. Manuel Irala Fernández.</t>
  </si>
  <si>
    <t>Resolución N° 542/18 24/04/18</t>
  </si>
  <si>
    <t>Tte. Esteban Martínez y General Bruguez</t>
  </si>
  <si>
    <t>Traslado de  personal técnico para trabajos de relevamiento de datos de obras a realizar.</t>
  </si>
  <si>
    <t>Resolución N° 553/18 26/04/18</t>
  </si>
  <si>
    <t>Del 26/04/18 al 28/04/18</t>
  </si>
  <si>
    <t>Acompañamiento a personal técnico para trabajos de relevamiento de datos de obras a realizar.</t>
  </si>
  <si>
    <t>Resolución N° 554/18 26/04/18</t>
  </si>
  <si>
    <t>Ninfa</t>
  </si>
  <si>
    <t>Del 26/04/18 al 27/04/18</t>
  </si>
  <si>
    <t>Resolución N° 565/18 01/05/18</t>
  </si>
  <si>
    <t>General Díaz</t>
  </si>
  <si>
    <t>Del 02/05/18 al 04/05/18</t>
  </si>
  <si>
    <t>Traslado de maquinarias (motoniveladora).</t>
  </si>
  <si>
    <t>Resolución N° 571/18 02/05/18</t>
  </si>
  <si>
    <t>Km. 134 de la Ruta Transchaco</t>
  </si>
  <si>
    <t>Del 02/05/18 al 03/05/18</t>
  </si>
  <si>
    <t>Traslado de Directores de E.E.B. y Coordinadores de Centros de Recursos de Aprendizajes para participación del lanzamiento de la Biblioteca Viajera de ABC Color.</t>
  </si>
  <si>
    <t>Albino Páez Ruíz Díaz</t>
  </si>
  <si>
    <t>Resolución N° 573/18 02/05/18</t>
  </si>
  <si>
    <t>Ninfa, General Bruguéz y Tte. Esteban Martínez.</t>
  </si>
  <si>
    <t>Del 02/05/18 al 11/05/18</t>
  </si>
  <si>
    <t>Fiscalización de entrega de Complemento Nutricional (leche y galletitas).</t>
  </si>
  <si>
    <t>Óscar Ceferino Arce Locatti</t>
  </si>
  <si>
    <t>Herculano Villar Sandoval</t>
  </si>
  <si>
    <t>Resolución N° 577/18 03/05/18</t>
  </si>
  <si>
    <t>Del 03/05/18 al 04/05/18</t>
  </si>
  <si>
    <t>Trabajos de verificación de obras.</t>
  </si>
  <si>
    <t>Resolución N° 582/18 04/05/18</t>
  </si>
  <si>
    <t>Del 04/05/18 al 06/05/18</t>
  </si>
  <si>
    <t>Acompañamiento a Fiscalizadores de Obras para verificación.</t>
  </si>
  <si>
    <t>Resolución N° 583/18 04/05/18</t>
  </si>
  <si>
    <t>Tte. Esteban Martínez, Tte. Manuel Irala Fernández y Puerto Pinasco</t>
  </si>
  <si>
    <t>Del 07/05/18 al 10/05/18</t>
  </si>
  <si>
    <t>Verificación de avance de obras.</t>
  </si>
  <si>
    <t>Resolución N° 584/18 04/05/18</t>
  </si>
  <si>
    <t>Del 05/05/18 al 06/05/18</t>
  </si>
  <si>
    <t>Relevamiento de datos sobre escuelas afectadas por inclemencias del tiempo.</t>
  </si>
  <si>
    <t>Resolución N° 585/18 04/05/18</t>
  </si>
  <si>
    <t>Del 07/05/18 al 09/05/18</t>
  </si>
  <si>
    <t>Traslado de tractores agrícolas.</t>
  </si>
  <si>
    <t>Resolución N° 587/18 07/05/18</t>
  </si>
  <si>
    <t>Filadelfia</t>
  </si>
  <si>
    <t>Del 07/05/18 al 08/05/18</t>
  </si>
  <si>
    <t xml:space="preserve">Traslado de familiares para sepelio. </t>
  </si>
  <si>
    <t>Traslado de Clínica Móvil hasta la cede de la Gobernación.</t>
  </si>
  <si>
    <t>Resolución N° 588/18 07/05/18</t>
  </si>
  <si>
    <t>Del 08/05/18 al 10/05/18</t>
  </si>
  <si>
    <t>Reunión de trabajo en comunidades indígenas.</t>
  </si>
  <si>
    <t>Resolución N° 589/18 07/05/18</t>
  </si>
  <si>
    <t>Resolución N° 590/18 07/05/18</t>
  </si>
  <si>
    <t>Pozo Colorado y Tte. Manuel Irala Fernández</t>
  </si>
  <si>
    <t>Apoyo logístico en entrega de materiales médicos.</t>
  </si>
  <si>
    <t>Resolución N° 592/18 08/05/18</t>
  </si>
  <si>
    <t>Tte. Manuel Irala Fernández y Puerto Pinasco</t>
  </si>
  <si>
    <t>Resolución N° 594/18 08/05/18</t>
  </si>
  <si>
    <t>Del 08/05/18 al 11/05/18</t>
  </si>
  <si>
    <t>Resolución N° 595/18 08/05/18</t>
  </si>
  <si>
    <t>Del 09/05/18 al 13/05/18</t>
  </si>
  <si>
    <t>Resolución N° 598/18 09/05/18</t>
  </si>
  <si>
    <t>Del 10/05/18 al 12/05/18</t>
  </si>
  <si>
    <t>Trabajos de relevamiento de datos y repertación de calles en casco urbano.</t>
  </si>
  <si>
    <t>Resolución N° 599/18 09/05/18</t>
  </si>
  <si>
    <t>Del 11/05/18 al 12/05/18</t>
  </si>
  <si>
    <t>Traslado de familias indígenas.</t>
  </si>
  <si>
    <t>Resolución N° 608/18 11/05/18</t>
  </si>
  <si>
    <t>Del 16/05/18 al 18/05/18</t>
  </si>
  <si>
    <t>Verificación de avance de obras llevadas a cabo por la institución.</t>
  </si>
  <si>
    <t>Resolución N° 609/18 11/05/18</t>
  </si>
  <si>
    <t>Del 16/05/18 al 19/05/18</t>
  </si>
  <si>
    <t>Resolución N° 614/18 16/05/18</t>
  </si>
  <si>
    <t>Del 17/05/18 al 20/05/18</t>
  </si>
  <si>
    <t>Trabajo de relevamiento de datos en comunidades indígenas.</t>
  </si>
  <si>
    <t>Miguel Ángel Dejesús Habicht Benegas</t>
  </si>
  <si>
    <t>Resolución N° 619/18 17/05/18</t>
  </si>
  <si>
    <t>Del 18/05/18 al 21/05/18</t>
  </si>
  <si>
    <t>Trabajos de relevamiento de datos para reperación de calles.</t>
  </si>
  <si>
    <t>Resolución N° 620/18 17/05/18</t>
  </si>
  <si>
    <t>Del 18/05/18 al 20/05/18</t>
  </si>
  <si>
    <t xml:space="preserve">Traslado de alumnas del equipo de Fútbol de Salón Femenino Aceval para participación del Campeonato de Fútbol de Salón Femenino. </t>
  </si>
  <si>
    <t>Resolución N° 621/18 17/05/18</t>
  </si>
  <si>
    <t>Del 21/05/18 al 22/05/18</t>
  </si>
  <si>
    <t>Traslado de pacientes. Traslado de Clínica Móvil hasta la cede de la Gobernación.</t>
  </si>
  <si>
    <t>Resolución N° 622/18 17/05/18</t>
  </si>
  <si>
    <t>Reunión de trabajo con la Comisión de Camino Vecinal - Acuerdo Público Ruta N° XII Presidente Sánchez.</t>
  </si>
  <si>
    <t>Resolución N° 629/18 18/05/18</t>
  </si>
  <si>
    <t>Del 18/05/18 al 19/05/18</t>
  </si>
  <si>
    <t>Resolución N° 638/18 21/05/18</t>
  </si>
  <si>
    <t>Del 23/05/18 al 26/05/18</t>
  </si>
  <si>
    <t>Participación del "II Encuentro de la Red Nacional de Secretarías Departamentales de Niñez y Adolescencia 2018".</t>
  </si>
  <si>
    <t>Resolución N° 639/18 21/05/18</t>
  </si>
  <si>
    <t>Tte. Manuel Irala Fernández, Río Verde y Pozo Colorado.</t>
  </si>
  <si>
    <t>Del 22/05/18 al 25/05/18</t>
  </si>
  <si>
    <t>Traslado de maquinarias.</t>
  </si>
  <si>
    <t xml:space="preserve">Chofer </t>
  </si>
  <si>
    <t>Resolución N° 640/18 21/05/18</t>
  </si>
  <si>
    <t>Del 21/05/18 al 23/05/18</t>
  </si>
  <si>
    <t>Visita a instituciones educativas beneficiadas por el Programa de Complemento Nutricional.</t>
  </si>
  <si>
    <t>Carlos Darío Núñez Rojas</t>
  </si>
  <si>
    <t>Responsable de U.O.C</t>
  </si>
  <si>
    <t>Resolución N° 648/18 23/05/18</t>
  </si>
  <si>
    <t>Puerto Pinasco, Nueva Mestre y General Bruguez.</t>
  </si>
  <si>
    <t>Del 24/05/18 al 26/05/18</t>
  </si>
  <si>
    <t>Verificación de avance de obras y colocación de placas inaugurales.</t>
  </si>
  <si>
    <t>Resolución N° 649/18 23/05/18</t>
  </si>
  <si>
    <t>Asistencia y traslado de técnicos para mantenimiento de maquinarias.</t>
  </si>
  <si>
    <t>Resolución N° 650/18 23/05/18</t>
  </si>
  <si>
    <t>Del 24/05/18 al 25/05/18</t>
  </si>
  <si>
    <t>Jornada de verificación de trabajos realizados por la institución.</t>
  </si>
  <si>
    <t>Resolución N° 657/18 24/05/18</t>
  </si>
  <si>
    <t>Verificación de ejecución de contrato "Polideportivo de Tte. Esteban Martínez" y acompañamiento al Señor Gobernador.</t>
  </si>
  <si>
    <t>Resolución N° 690/18 29/05/18</t>
  </si>
  <si>
    <t>Concepción</t>
  </si>
  <si>
    <t>Del 30/05/18 al 01/06/18</t>
  </si>
  <si>
    <t>Participación de eventos de conmemoración del aniversario de la localidad.</t>
  </si>
  <si>
    <t>TOTAL: SON GUARANIES CUATRO MILLONES OCHOCIENTOS CINCUENTA MIL.</t>
  </si>
  <si>
    <t>TOTAL: SON GUARANIES NUEVE MILLONES DOSCIENTOS MIL.</t>
  </si>
  <si>
    <t>Tte. Esteban Martínez, Tte. Manuel Irala Fernández y Puerto Pinasco.</t>
  </si>
  <si>
    <t>TOTAL: SON GUARANIES CUATRO MILLONES CUATROCIENTOS CINCUENTA MIL.</t>
  </si>
  <si>
    <t>TOTAL: SON GUARANIES TRES MILLONES TRESCIENTOS CINCUENTA MIL.</t>
  </si>
  <si>
    <t>TOTAL: SON GUARANIES NOVECIENTOS MIL.</t>
  </si>
  <si>
    <t>TOTAL DE VIATICOS DEL MES: SON GUARANIES CINCUENTA Y SEIS MILLONES NOVECIENTOS CINCUENTA 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</si>
</sst>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5" x14ac:knownFonts="1">
    <font>
      <sz val="11"/>
      <color theme="1"/>
      <name val="Calibri"/>
      <family val="2"/>
      <scheme val="minor"/>
    </font>
    <font>
      <sz val="10"/>
      <name val="Arial"/>
      <family val="2"/>
    </font>
    <font>
      <b/>
      <sz val="14"/>
      <name val="Times New Roman"/>
      <family val="1"/>
    </font>
    <font>
      <sz val="10"/>
      <name val="Times New Roman"/>
      <family val="1"/>
    </font>
    <font>
      <b/>
      <sz val="12"/>
      <name val="Times New Roman"/>
      <family val="1"/>
    </font>
    <font>
      <b/>
      <sz val="10"/>
      <name val="Times New Roman"/>
      <family val="1"/>
    </font>
    <font>
      <sz val="9"/>
      <name val="Times New Roman"/>
      <family val="1"/>
    </font>
    <font>
      <b/>
      <sz val="9"/>
      <name val="Times New Roman"/>
      <family val="1"/>
    </font>
    <font>
      <b/>
      <sz val="8"/>
      <name val="Times New Roman"/>
      <family val="1"/>
    </font>
    <font>
      <sz val="8"/>
      <name val="Times New Roman"/>
      <family val="1"/>
    </font>
    <font>
      <sz val="9"/>
      <color theme="1"/>
      <name val="Times New Roman"/>
      <family val="1"/>
    </font>
    <font>
      <b/>
      <sz val="10"/>
      <color theme="1"/>
      <name val="Times New Roman"/>
      <family val="1"/>
    </font>
    <font>
      <b/>
      <sz val="11"/>
      <color theme="1"/>
      <name val="Times New Roman"/>
      <family val="1"/>
    </font>
    <font>
      <b/>
      <sz val="11"/>
      <name val="Times New Roman"/>
      <family val="1"/>
    </font>
    <font>
      <sz val="11"/>
      <name val="Times New Roman"/>
      <family val="1"/>
    </font>
    <font>
      <sz val="9"/>
      <color rgb="FFFF0000"/>
      <name val="Times New Roman"/>
      <family val="1"/>
    </font>
    <font>
      <sz val="10"/>
      <color theme="1"/>
      <name val="Times New Roman"/>
      <family val="1"/>
    </font>
    <font>
      <sz val="10"/>
      <color rgb="FFFF0000"/>
      <name val="Times New Roman"/>
      <family val="1"/>
    </font>
    <font>
      <sz val="10"/>
      <color theme="1"/>
      <name val="Calibri"/>
      <family val="2"/>
      <scheme val="minor"/>
    </font>
    <font>
      <sz val="7"/>
      <name val="Times New Roman"/>
      <family val="1"/>
    </font>
    <font>
      <sz val="9"/>
      <color theme="1"/>
      <name val="Calibri"/>
      <family val="2"/>
      <scheme val="minor"/>
    </font>
    <font>
      <sz val="9"/>
      <color rgb="FF000000"/>
      <name val="Times New Roman"/>
      <family val="1"/>
    </font>
    <font>
      <b/>
      <sz val="7"/>
      <name val="Times New Roman"/>
      <family val="1"/>
    </font>
    <font>
      <sz val="7.5"/>
      <name val="Times New Roman"/>
      <family val="1"/>
    </font>
    <font>
      <b/>
      <sz val="8"/>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118">
    <xf numFmtId="0" fontId="0" fillId="0" borderId="0" xfId="0"/>
    <xf numFmtId="0" fontId="3" fillId="0" borderId="0" xfId="1" applyFont="1"/>
    <xf numFmtId="0" fontId="5" fillId="0" borderId="0" xfId="1" applyFont="1"/>
    <xf numFmtId="0" fontId="3" fillId="0" borderId="0" xfId="1" applyFont="1" applyAlignment="1">
      <alignment horizontal="center"/>
    </xf>
    <xf numFmtId="0" fontId="6" fillId="2" borderId="1" xfId="1" applyFont="1" applyFill="1" applyBorder="1" applyAlignment="1">
      <alignment horizontal="center" vertical="center" wrapText="1"/>
    </xf>
    <xf numFmtId="0" fontId="10" fillId="0" borderId="0" xfId="0" applyFont="1"/>
    <xf numFmtId="0" fontId="9" fillId="2" borderId="1" xfId="1" applyFont="1" applyFill="1" applyBorder="1" applyAlignment="1">
      <alignment horizontal="center" vertical="center" wrapText="1"/>
    </xf>
    <xf numFmtId="3" fontId="11" fillId="3" borderId="5" xfId="0" applyNumberFormat="1" applyFont="1" applyFill="1" applyBorder="1" applyAlignment="1">
      <alignment horizontal="center" vertical="center" wrapText="1"/>
    </xf>
    <xf numFmtId="0" fontId="5" fillId="0" borderId="0" xfId="1" applyFont="1" applyAlignment="1">
      <alignment horizontal="left"/>
    </xf>
    <xf numFmtId="0" fontId="3" fillId="2" borderId="1" xfId="1" applyFont="1" applyFill="1" applyBorder="1" applyAlignment="1">
      <alignment horizontal="center" vertical="center" wrapText="1"/>
    </xf>
    <xf numFmtId="3" fontId="11" fillId="3" borderId="5" xfId="0" applyNumberFormat="1" applyFont="1" applyFill="1" applyBorder="1" applyAlignment="1">
      <alignment horizontal="center" vertical="center"/>
    </xf>
    <xf numFmtId="0" fontId="18" fillId="0" borderId="0" xfId="0" applyFont="1"/>
    <xf numFmtId="0" fontId="5" fillId="0" borderId="0" xfId="1" applyFont="1" applyAlignment="1">
      <alignment horizontal="left"/>
    </xf>
    <xf numFmtId="0" fontId="6" fillId="2" borderId="7" xfId="1" applyFont="1" applyFill="1" applyBorder="1" applyAlignment="1">
      <alignment horizontal="center" vertical="center" wrapText="1"/>
    </xf>
    <xf numFmtId="0" fontId="5" fillId="0" borderId="0" xfId="1" applyFont="1" applyAlignment="1">
      <alignment horizontal="left"/>
    </xf>
    <xf numFmtId="0" fontId="5" fillId="0" borderId="0" xfId="1" applyFont="1" applyAlignment="1">
      <alignment horizontal="left"/>
    </xf>
    <xf numFmtId="3" fontId="6" fillId="2" borderId="1" xfId="2"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0" fontId="20" fillId="0" borderId="0" xfId="0" applyFont="1"/>
    <xf numFmtId="0" fontId="6" fillId="2" borderId="9" xfId="1"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14" fontId="6" fillId="2" borderId="7" xfId="1"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7" xfId="1" applyNumberFormat="1" applyFont="1" applyFill="1" applyBorder="1" applyAlignment="1">
      <alignment horizontal="center" vertical="center" wrapText="1"/>
    </xf>
    <xf numFmtId="0" fontId="19" fillId="2" borderId="1" xfId="1"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24" fillId="3" borderId="1" xfId="0"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5"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3" fillId="2" borderId="9" xfId="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19" fillId="2" borderId="7"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11" fillId="3" borderId="7" xfId="0" applyNumberFormat="1" applyFont="1" applyFill="1" applyBorder="1" applyAlignment="1">
      <alignment horizontal="center" vertical="center" wrapText="1"/>
    </xf>
    <xf numFmtId="0" fontId="5"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20" fillId="2" borderId="0" xfId="0" applyFont="1" applyFill="1"/>
    <xf numFmtId="0" fontId="3" fillId="2" borderId="1" xfId="0"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5"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1" applyFont="1" applyFill="1" applyBorder="1" applyAlignment="1">
      <alignment horizontal="center" vertical="center" wrapText="1"/>
    </xf>
    <xf numFmtId="0" fontId="13" fillId="0" borderId="0" xfId="1" applyFont="1" applyAlignment="1">
      <alignment horizontal="left"/>
    </xf>
    <xf numFmtId="0" fontId="13" fillId="2" borderId="0" xfId="1" applyFont="1" applyFill="1" applyAlignment="1">
      <alignment horizontal="right"/>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0" borderId="0" xfId="1" applyFont="1" applyAlignment="1">
      <alignment horizontal="center"/>
    </xf>
    <xf numFmtId="0" fontId="4" fillId="0" borderId="0" xfId="1" applyFont="1" applyAlignment="1">
      <alignment horizontal="center" vertical="center" wrapText="1"/>
    </xf>
    <xf numFmtId="0" fontId="12" fillId="0" borderId="0" xfId="0" applyFont="1" applyAlignment="1">
      <alignment horizontal="center"/>
    </xf>
    <xf numFmtId="0" fontId="5" fillId="0" borderId="0" xfId="1" applyFont="1" applyAlignment="1">
      <alignment horizontal="left"/>
    </xf>
    <xf numFmtId="0" fontId="13" fillId="0" borderId="0" xfId="1" applyFont="1" applyAlignment="1">
      <alignment horizontal="right"/>
    </xf>
    <xf numFmtId="0" fontId="10" fillId="0" borderId="6" xfId="0" applyFont="1" applyBorder="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5" fillId="3" borderId="2" xfId="1" applyFont="1" applyFill="1" applyBorder="1" applyAlignment="1">
      <alignment horizontal="left" vertical="center" wrapText="1"/>
    </xf>
    <xf numFmtId="0" fontId="5" fillId="3" borderId="3" xfId="1" applyFont="1" applyFill="1" applyBorder="1" applyAlignment="1">
      <alignment horizontal="left" vertical="center" wrapText="1"/>
    </xf>
    <xf numFmtId="0" fontId="5" fillId="3" borderId="4" xfId="1" applyFont="1" applyFill="1" applyBorder="1" applyAlignment="1">
      <alignment horizontal="left"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7" fillId="0" borderId="8" xfId="1" applyFont="1" applyBorder="1" applyAlignment="1">
      <alignment horizontal="center"/>
    </xf>
    <xf numFmtId="0" fontId="17" fillId="0" borderId="9" xfId="1" applyFont="1" applyBorder="1" applyAlignment="1">
      <alignment horizontal="center"/>
    </xf>
    <xf numFmtId="0" fontId="16" fillId="0" borderId="6" xfId="0" applyFont="1" applyBorder="1" applyAlignment="1">
      <alignment horizontal="left"/>
    </xf>
    <xf numFmtId="0" fontId="16" fillId="0" borderId="0" xfId="0" applyFont="1" applyAlignment="1">
      <alignment horizontal="center"/>
    </xf>
    <xf numFmtId="0" fontId="11" fillId="0" borderId="0" xfId="0" applyFont="1" applyAlignment="1">
      <alignment horizontal="center"/>
    </xf>
    <xf numFmtId="0" fontId="22" fillId="3" borderId="1"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wrapText="1"/>
    </xf>
    <xf numFmtId="14" fontId="6" fillId="2" borderId="7" xfId="1" applyNumberFormat="1" applyFont="1" applyFill="1" applyBorder="1" applyAlignment="1">
      <alignment horizontal="center" vertical="center" wrapText="1"/>
    </xf>
    <xf numFmtId="14" fontId="6" fillId="2" borderId="10" xfId="1"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1" applyFont="1" applyFill="1" applyBorder="1" applyAlignment="1">
      <alignment horizontal="center" vertical="center" wrapText="1"/>
    </xf>
    <xf numFmtId="14" fontId="6" fillId="2" borderId="11" xfId="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3" fillId="2" borderId="7" xfId="1" applyNumberFormat="1" applyFont="1" applyFill="1" applyBorder="1" applyAlignment="1">
      <alignment horizontal="center" vertical="center" wrapText="1"/>
    </xf>
    <xf numFmtId="14" fontId="3" fillId="2" borderId="10" xfId="1"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11" xfId="1"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17" fillId="0" borderId="12" xfId="1" applyFont="1" applyBorder="1" applyAlignment="1">
      <alignment horizontal="center" vertical="center" wrapText="1"/>
    </xf>
    <xf numFmtId="0" fontId="17" fillId="0" borderId="14" xfId="1" applyFont="1" applyBorder="1" applyAlignment="1">
      <alignment horizontal="center" vertical="center" wrapText="1"/>
    </xf>
  </cellXfs>
  <cellStyles count="3">
    <cellStyle name="Millares 2" xfId="2"/>
    <cellStyle name="Normal" xfId="0" builtinId="0"/>
    <cellStyle name="Normal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352425</xdr:colOff>
      <xdr:row>0</xdr:row>
      <xdr:rowOff>171450</xdr:rowOff>
    </xdr:from>
    <xdr:to>
      <xdr:col>4</xdr:col>
      <xdr:colOff>866777</xdr:colOff>
      <xdr:row>3</xdr:row>
      <xdr:rowOff>157596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790950" y="171450"/>
          <a:ext cx="514352" cy="586221"/>
        </a:xfrm>
        <a:prstGeom prst="rect">
          <a:avLst/>
        </a:prstGeom>
        <a:solidFill>
          <a:srgbClr val="FFFFFF"/>
        </a:solidFill>
        <a:ln w="9525">
          <a:noFill/>
          <a:miter lim="800000"/>
          <a:headEnd/>
          <a:tailEnd/>
        </a:ln>
      </xdr:spPr>
    </xdr:pic>
    <xdr:clientData/>
  </xdr:twoCellAnchor>
  <xdr:twoCellAnchor>
    <xdr:from>
      <xdr:col>4</xdr:col>
      <xdr:colOff>276225</xdr:colOff>
      <xdr:row>22</xdr:row>
      <xdr:rowOff>0</xdr:rowOff>
    </xdr:from>
    <xdr:to>
      <xdr:col>4</xdr:col>
      <xdr:colOff>828676</xdr:colOff>
      <xdr:row>24</xdr:row>
      <xdr:rowOff>176646</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714750" y="6438900"/>
          <a:ext cx="552451" cy="614796"/>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1</xdr:row>
      <xdr:rowOff>171450</xdr:rowOff>
    </xdr:from>
    <xdr:to>
      <xdr:col>4</xdr:col>
      <xdr:colOff>904875</xdr:colOff>
      <xdr:row>4</xdr:row>
      <xdr:rowOff>157594</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581400" y="361950"/>
          <a:ext cx="552450" cy="614794"/>
        </a:xfrm>
        <a:prstGeom prst="rect">
          <a:avLst/>
        </a:prstGeom>
        <a:solidFill>
          <a:srgbClr val="FFFFFF"/>
        </a:solidFill>
        <a:ln w="9525">
          <a:noFill/>
          <a:miter lim="800000"/>
          <a:headEnd/>
          <a:tailEnd/>
        </a:ln>
      </xdr:spPr>
    </xdr:pic>
    <xdr:clientData/>
  </xdr:twoCellAnchor>
  <xdr:twoCellAnchor>
    <xdr:from>
      <xdr:col>4</xdr:col>
      <xdr:colOff>381000</xdr:colOff>
      <xdr:row>22</xdr:row>
      <xdr:rowOff>0</xdr:rowOff>
    </xdr:from>
    <xdr:to>
      <xdr:col>4</xdr:col>
      <xdr:colOff>933452</xdr:colOff>
      <xdr:row>24</xdr:row>
      <xdr:rowOff>186171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609975" y="6496050"/>
          <a:ext cx="552452" cy="624321"/>
        </a:xfrm>
        <a:prstGeom prst="rect">
          <a:avLst/>
        </a:prstGeom>
        <a:solidFill>
          <a:srgbClr val="FFFFFF"/>
        </a:solidFill>
        <a:ln w="9525">
          <a:noFill/>
          <a:miter lim="800000"/>
          <a:headEnd/>
          <a:tailEnd/>
        </a:ln>
      </xdr:spPr>
    </xdr:pic>
    <xdr:clientData/>
  </xdr:twoCellAnchor>
  <xdr:twoCellAnchor>
    <xdr:from>
      <xdr:col>4</xdr:col>
      <xdr:colOff>200025</xdr:colOff>
      <xdr:row>41</xdr:row>
      <xdr:rowOff>180975</xdr:rowOff>
    </xdr:from>
    <xdr:to>
      <xdr:col>4</xdr:col>
      <xdr:colOff>752477</xdr:colOff>
      <xdr:row>44</xdr:row>
      <xdr:rowOff>167121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571875" y="6600825"/>
          <a:ext cx="552452" cy="624321"/>
        </a:xfrm>
        <a:prstGeom prst="rect">
          <a:avLst/>
        </a:prstGeom>
        <a:solidFill>
          <a:srgbClr val="FFFFFF"/>
        </a:solidFill>
        <a:ln w="9525">
          <a:noFill/>
          <a:miter lim="800000"/>
          <a:headEnd/>
          <a:tailEnd/>
        </a:ln>
      </xdr:spPr>
    </xdr:pic>
    <xdr:clientData/>
  </xdr:twoCellAnchor>
  <xdr:twoCellAnchor>
    <xdr:from>
      <xdr:col>4</xdr:col>
      <xdr:colOff>409575</xdr:colOff>
      <xdr:row>62</xdr:row>
      <xdr:rowOff>28575</xdr:rowOff>
    </xdr:from>
    <xdr:to>
      <xdr:col>4</xdr:col>
      <xdr:colOff>962027</xdr:colOff>
      <xdr:row>65</xdr:row>
      <xdr:rowOff>24246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638550" y="18754725"/>
          <a:ext cx="552452" cy="624321"/>
        </a:xfrm>
        <a:prstGeom prst="rect">
          <a:avLst/>
        </a:prstGeom>
        <a:solidFill>
          <a:srgbClr val="FFFFFF"/>
        </a:solidFill>
        <a:ln w="9525">
          <a:noFill/>
          <a:miter lim="800000"/>
          <a:headEnd/>
          <a:tailEnd/>
        </a:ln>
      </xdr:spPr>
    </xdr:pic>
    <xdr:clientData/>
  </xdr:twoCellAnchor>
  <xdr:twoCellAnchor>
    <xdr:from>
      <xdr:col>4</xdr:col>
      <xdr:colOff>419100</xdr:colOff>
      <xdr:row>82</xdr:row>
      <xdr:rowOff>19050</xdr:rowOff>
    </xdr:from>
    <xdr:to>
      <xdr:col>4</xdr:col>
      <xdr:colOff>971552</xdr:colOff>
      <xdr:row>85</xdr:row>
      <xdr:rowOff>14721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648075" y="24860250"/>
          <a:ext cx="552452" cy="624321"/>
        </a:xfrm>
        <a:prstGeom prst="rect">
          <a:avLst/>
        </a:prstGeom>
        <a:solidFill>
          <a:srgbClr val="FFFFFF"/>
        </a:solidFill>
        <a:ln w="9525">
          <a:noFill/>
          <a:miter lim="800000"/>
          <a:headEnd/>
          <a:tailEnd/>
        </a:ln>
      </xdr:spPr>
    </xdr:pic>
    <xdr:clientData/>
  </xdr:twoCellAnchor>
  <xdr:twoCellAnchor>
    <xdr:from>
      <xdr:col>4</xdr:col>
      <xdr:colOff>352425</xdr:colOff>
      <xdr:row>102</xdr:row>
      <xdr:rowOff>38100</xdr:rowOff>
    </xdr:from>
    <xdr:to>
      <xdr:col>4</xdr:col>
      <xdr:colOff>904877</xdr:colOff>
      <xdr:row>105</xdr:row>
      <xdr:rowOff>33771</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581400" y="30994350"/>
          <a:ext cx="552452" cy="624321"/>
        </a:xfrm>
        <a:prstGeom prst="rect">
          <a:avLst/>
        </a:prstGeom>
        <a:solidFill>
          <a:srgbClr val="FFFFFF"/>
        </a:solidFill>
        <a:ln w="9525">
          <a:noFill/>
          <a:miter lim="800000"/>
          <a:headEnd/>
          <a:tailEnd/>
        </a:ln>
      </xdr:spPr>
    </xdr:pic>
    <xdr:clientData/>
  </xdr:twoCellAnchor>
  <xdr:twoCellAnchor>
    <xdr:from>
      <xdr:col>4</xdr:col>
      <xdr:colOff>323850</xdr:colOff>
      <xdr:row>122</xdr:row>
      <xdr:rowOff>66675</xdr:rowOff>
    </xdr:from>
    <xdr:to>
      <xdr:col>4</xdr:col>
      <xdr:colOff>876302</xdr:colOff>
      <xdr:row>125</xdr:row>
      <xdr:rowOff>62346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552825" y="37137975"/>
          <a:ext cx="552452" cy="624321"/>
        </a:xfrm>
        <a:prstGeom prst="rect">
          <a:avLst/>
        </a:prstGeom>
        <a:solidFill>
          <a:srgbClr val="FFFFFF"/>
        </a:solidFill>
        <a:ln w="9525">
          <a:noFill/>
          <a:miter lim="800000"/>
          <a:headEnd/>
          <a:tailEnd/>
        </a:ln>
      </xdr:spPr>
    </xdr:pic>
    <xdr:clientData/>
  </xdr:twoCellAnchor>
  <xdr:twoCellAnchor>
    <xdr:from>
      <xdr:col>4</xdr:col>
      <xdr:colOff>333375</xdr:colOff>
      <xdr:row>142</xdr:row>
      <xdr:rowOff>38100</xdr:rowOff>
    </xdr:from>
    <xdr:to>
      <xdr:col>4</xdr:col>
      <xdr:colOff>885827</xdr:colOff>
      <xdr:row>145</xdr:row>
      <xdr:rowOff>33771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562350" y="43481625"/>
          <a:ext cx="552452" cy="624321"/>
        </a:xfrm>
        <a:prstGeom prst="rect">
          <a:avLst/>
        </a:prstGeom>
        <a:solidFill>
          <a:srgbClr val="FFFFFF"/>
        </a:solidFill>
        <a:ln w="9525">
          <a:noFill/>
          <a:miter lim="800000"/>
          <a:headEnd/>
          <a:tailEnd/>
        </a:ln>
      </xdr:spPr>
    </xdr:pic>
    <xdr:clientData/>
  </xdr:twoCellAnchor>
  <xdr:twoCellAnchor>
    <xdr:from>
      <xdr:col>4</xdr:col>
      <xdr:colOff>352425</xdr:colOff>
      <xdr:row>162</xdr:row>
      <xdr:rowOff>47625</xdr:rowOff>
    </xdr:from>
    <xdr:to>
      <xdr:col>4</xdr:col>
      <xdr:colOff>904877</xdr:colOff>
      <xdr:row>165</xdr:row>
      <xdr:rowOff>43296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581400" y="51215925"/>
          <a:ext cx="552452" cy="624321"/>
        </a:xfrm>
        <a:prstGeom prst="rect">
          <a:avLst/>
        </a:prstGeom>
        <a:solidFill>
          <a:srgbClr val="FFFFFF"/>
        </a:solidFill>
        <a:ln w="9525">
          <a:noFill/>
          <a:miter lim="800000"/>
          <a:headEnd/>
          <a:tailEnd/>
        </a:ln>
      </xdr:spPr>
    </xdr:pic>
    <xdr:clientData/>
  </xdr:twoCellAnchor>
  <xdr:twoCellAnchor>
    <xdr:from>
      <xdr:col>4</xdr:col>
      <xdr:colOff>390525</xdr:colOff>
      <xdr:row>182</xdr:row>
      <xdr:rowOff>19050</xdr:rowOff>
    </xdr:from>
    <xdr:to>
      <xdr:col>4</xdr:col>
      <xdr:colOff>942977</xdr:colOff>
      <xdr:row>185</xdr:row>
      <xdr:rowOff>14721</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619500" y="57302400"/>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202</xdr:row>
      <xdr:rowOff>38100</xdr:rowOff>
    </xdr:from>
    <xdr:to>
      <xdr:col>4</xdr:col>
      <xdr:colOff>895352</xdr:colOff>
      <xdr:row>205</xdr:row>
      <xdr:rowOff>33771</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36500"/>
          <a:ext cx="552452" cy="624321"/>
        </a:xfrm>
        <a:prstGeom prst="rect">
          <a:avLst/>
        </a:prstGeom>
        <a:solidFill>
          <a:srgbClr val="FFFFFF"/>
        </a:solidFill>
        <a:ln w="9525">
          <a:noFill/>
          <a:miter lim="800000"/>
          <a:headEnd/>
          <a:tailEnd/>
        </a:ln>
      </xdr:spPr>
    </xdr:pic>
    <xdr:clientData/>
  </xdr:twoCellAnchor>
  <xdr:twoCellAnchor>
    <xdr:from>
      <xdr:col>4</xdr:col>
      <xdr:colOff>352425</xdr:colOff>
      <xdr:row>222</xdr:row>
      <xdr:rowOff>28575</xdr:rowOff>
    </xdr:from>
    <xdr:to>
      <xdr:col>4</xdr:col>
      <xdr:colOff>904877</xdr:colOff>
      <xdr:row>225</xdr:row>
      <xdr:rowOff>24246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581400" y="69542025"/>
          <a:ext cx="552452" cy="624321"/>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361950</xdr:colOff>
      <xdr:row>1</xdr:row>
      <xdr:rowOff>0</xdr:rowOff>
    </xdr:from>
    <xdr:to>
      <xdr:col>4</xdr:col>
      <xdr:colOff>914400</xdr:colOff>
      <xdr:row>3</xdr:row>
      <xdr:rowOff>176644</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590925" y="1905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22</xdr:row>
      <xdr:rowOff>0</xdr:rowOff>
    </xdr:from>
    <xdr:to>
      <xdr:col>4</xdr:col>
      <xdr:colOff>914400</xdr:colOff>
      <xdr:row>24</xdr:row>
      <xdr:rowOff>176644</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3762375" y="1905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43</xdr:row>
      <xdr:rowOff>0</xdr:rowOff>
    </xdr:from>
    <xdr:to>
      <xdr:col>4</xdr:col>
      <xdr:colOff>914400</xdr:colOff>
      <xdr:row>45</xdr:row>
      <xdr:rowOff>176644</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762375" y="65532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64</xdr:row>
      <xdr:rowOff>0</xdr:rowOff>
    </xdr:from>
    <xdr:to>
      <xdr:col>4</xdr:col>
      <xdr:colOff>914400</xdr:colOff>
      <xdr:row>66</xdr:row>
      <xdr:rowOff>176644</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762375" y="127254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85</xdr:row>
      <xdr:rowOff>0</xdr:rowOff>
    </xdr:from>
    <xdr:to>
      <xdr:col>4</xdr:col>
      <xdr:colOff>914400</xdr:colOff>
      <xdr:row>87</xdr:row>
      <xdr:rowOff>176644</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762375" y="188976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106</xdr:row>
      <xdr:rowOff>0</xdr:rowOff>
    </xdr:from>
    <xdr:to>
      <xdr:col>4</xdr:col>
      <xdr:colOff>914400</xdr:colOff>
      <xdr:row>108</xdr:row>
      <xdr:rowOff>176644</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762375" y="250698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127</xdr:row>
      <xdr:rowOff>0</xdr:rowOff>
    </xdr:from>
    <xdr:to>
      <xdr:col>4</xdr:col>
      <xdr:colOff>914400</xdr:colOff>
      <xdr:row>129</xdr:row>
      <xdr:rowOff>176644</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762375" y="312801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148</xdr:row>
      <xdr:rowOff>0</xdr:rowOff>
    </xdr:from>
    <xdr:to>
      <xdr:col>4</xdr:col>
      <xdr:colOff>914400</xdr:colOff>
      <xdr:row>150</xdr:row>
      <xdr:rowOff>176644</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762375" y="374523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169</xdr:row>
      <xdr:rowOff>0</xdr:rowOff>
    </xdr:from>
    <xdr:to>
      <xdr:col>4</xdr:col>
      <xdr:colOff>914400</xdr:colOff>
      <xdr:row>171</xdr:row>
      <xdr:rowOff>176644</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762375" y="436245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190</xdr:row>
      <xdr:rowOff>0</xdr:rowOff>
    </xdr:from>
    <xdr:to>
      <xdr:col>4</xdr:col>
      <xdr:colOff>914400</xdr:colOff>
      <xdr:row>192</xdr:row>
      <xdr:rowOff>176644</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762375" y="498348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211</xdr:row>
      <xdr:rowOff>0</xdr:rowOff>
    </xdr:from>
    <xdr:to>
      <xdr:col>4</xdr:col>
      <xdr:colOff>914400</xdr:colOff>
      <xdr:row>213</xdr:row>
      <xdr:rowOff>176644</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762375" y="560070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232</xdr:row>
      <xdr:rowOff>0</xdr:rowOff>
    </xdr:from>
    <xdr:to>
      <xdr:col>4</xdr:col>
      <xdr:colOff>914400</xdr:colOff>
      <xdr:row>234</xdr:row>
      <xdr:rowOff>176644</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762375" y="62179200"/>
          <a:ext cx="552450" cy="614794"/>
        </a:xfrm>
        <a:prstGeom prst="rect">
          <a:avLst/>
        </a:prstGeom>
        <a:solidFill>
          <a:srgbClr val="FFFFFF"/>
        </a:solidFill>
        <a:ln w="9525">
          <a:noFill/>
          <a:miter lim="800000"/>
          <a:headEnd/>
          <a:tailEnd/>
        </a:ln>
      </xdr:spPr>
    </xdr:pic>
    <xdr:clientData/>
  </xdr:twoCellAnchor>
  <xdr:twoCellAnchor>
    <xdr:from>
      <xdr:col>4</xdr:col>
      <xdr:colOff>361950</xdr:colOff>
      <xdr:row>253</xdr:row>
      <xdr:rowOff>0</xdr:rowOff>
    </xdr:from>
    <xdr:to>
      <xdr:col>4</xdr:col>
      <xdr:colOff>914400</xdr:colOff>
      <xdr:row>255</xdr:row>
      <xdr:rowOff>176644</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762375" y="68351400"/>
          <a:ext cx="552450" cy="614794"/>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342900</xdr:colOff>
      <xdr:row>2</xdr:row>
      <xdr:rowOff>38100</xdr:rowOff>
    </xdr:from>
    <xdr:to>
      <xdr:col>4</xdr:col>
      <xdr:colOff>895352</xdr:colOff>
      <xdr:row>5</xdr:row>
      <xdr:rowOff>33771</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23</xdr:row>
      <xdr:rowOff>38100</xdr:rowOff>
    </xdr:from>
    <xdr:to>
      <xdr:col>4</xdr:col>
      <xdr:colOff>895352</xdr:colOff>
      <xdr:row>26</xdr:row>
      <xdr:rowOff>33771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45</xdr:row>
      <xdr:rowOff>38100</xdr:rowOff>
    </xdr:from>
    <xdr:to>
      <xdr:col>4</xdr:col>
      <xdr:colOff>895352</xdr:colOff>
      <xdr:row>48</xdr:row>
      <xdr:rowOff>33771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66</xdr:row>
      <xdr:rowOff>38100</xdr:rowOff>
    </xdr:from>
    <xdr:to>
      <xdr:col>4</xdr:col>
      <xdr:colOff>895352</xdr:colOff>
      <xdr:row>69</xdr:row>
      <xdr:rowOff>33771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87</xdr:row>
      <xdr:rowOff>38100</xdr:rowOff>
    </xdr:from>
    <xdr:to>
      <xdr:col>4</xdr:col>
      <xdr:colOff>895352</xdr:colOff>
      <xdr:row>90</xdr:row>
      <xdr:rowOff>33771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108</xdr:row>
      <xdr:rowOff>38100</xdr:rowOff>
    </xdr:from>
    <xdr:to>
      <xdr:col>4</xdr:col>
      <xdr:colOff>895352</xdr:colOff>
      <xdr:row>111</xdr:row>
      <xdr:rowOff>33771</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129</xdr:row>
      <xdr:rowOff>38100</xdr:rowOff>
    </xdr:from>
    <xdr:to>
      <xdr:col>4</xdr:col>
      <xdr:colOff>895352</xdr:colOff>
      <xdr:row>132</xdr:row>
      <xdr:rowOff>33771</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150</xdr:row>
      <xdr:rowOff>38100</xdr:rowOff>
    </xdr:from>
    <xdr:to>
      <xdr:col>4</xdr:col>
      <xdr:colOff>895352</xdr:colOff>
      <xdr:row>153</xdr:row>
      <xdr:rowOff>33771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342900</xdr:colOff>
      <xdr:row>173</xdr:row>
      <xdr:rowOff>38100</xdr:rowOff>
    </xdr:from>
    <xdr:to>
      <xdr:col>4</xdr:col>
      <xdr:colOff>895352</xdr:colOff>
      <xdr:row>176</xdr:row>
      <xdr:rowOff>33771</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571875" y="63407925"/>
          <a:ext cx="552452" cy="624321"/>
        </a:xfrm>
        <a:prstGeom prst="rect">
          <a:avLst/>
        </a:prstGeom>
        <a:solidFill>
          <a:srgbClr val="FFFFFF"/>
        </a:solidFill>
        <a:ln w="9525">
          <a:noFill/>
          <a:miter lim="800000"/>
          <a:headEnd/>
          <a:tailEnd/>
        </a:ln>
      </xdr:spPr>
    </xdr:pic>
    <xdr:clientData/>
  </xdr:twoCellAnchor>
  <xdr:twoCellAnchor>
    <xdr:from>
      <xdr:col>4</xdr:col>
      <xdr:colOff>352425</xdr:colOff>
      <xdr:row>194</xdr:row>
      <xdr:rowOff>28575</xdr:rowOff>
    </xdr:from>
    <xdr:to>
      <xdr:col>4</xdr:col>
      <xdr:colOff>904877</xdr:colOff>
      <xdr:row>197</xdr:row>
      <xdr:rowOff>24246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581400" y="69513450"/>
          <a:ext cx="552452" cy="624321"/>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352425</xdr:colOff>
      <xdr:row>0</xdr:row>
      <xdr:rowOff>171450</xdr:rowOff>
    </xdr:from>
    <xdr:to>
      <xdr:col>4</xdr:col>
      <xdr:colOff>904875</xdr:colOff>
      <xdr:row>3</xdr:row>
      <xdr:rowOff>157594</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581400" y="36195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21</xdr:row>
      <xdr:rowOff>171450</xdr:rowOff>
    </xdr:from>
    <xdr:to>
      <xdr:col>4</xdr:col>
      <xdr:colOff>904875</xdr:colOff>
      <xdr:row>24</xdr:row>
      <xdr:rowOff>157594</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581400" y="36195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43</xdr:row>
      <xdr:rowOff>171450</xdr:rowOff>
    </xdr:from>
    <xdr:to>
      <xdr:col>4</xdr:col>
      <xdr:colOff>904875</xdr:colOff>
      <xdr:row>46</xdr:row>
      <xdr:rowOff>157594</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695700" y="6696075"/>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65</xdr:row>
      <xdr:rowOff>171450</xdr:rowOff>
    </xdr:from>
    <xdr:to>
      <xdr:col>4</xdr:col>
      <xdr:colOff>904875</xdr:colOff>
      <xdr:row>68</xdr:row>
      <xdr:rowOff>157594</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695700" y="137541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86</xdr:row>
      <xdr:rowOff>171450</xdr:rowOff>
    </xdr:from>
    <xdr:to>
      <xdr:col>4</xdr:col>
      <xdr:colOff>904875</xdr:colOff>
      <xdr:row>89</xdr:row>
      <xdr:rowOff>157594</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695700" y="203073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106</xdr:row>
      <xdr:rowOff>171450</xdr:rowOff>
    </xdr:from>
    <xdr:to>
      <xdr:col>4</xdr:col>
      <xdr:colOff>904875</xdr:colOff>
      <xdr:row>109</xdr:row>
      <xdr:rowOff>157594</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695700" y="264795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128</xdr:row>
      <xdr:rowOff>171450</xdr:rowOff>
    </xdr:from>
    <xdr:to>
      <xdr:col>4</xdr:col>
      <xdr:colOff>904875</xdr:colOff>
      <xdr:row>131</xdr:row>
      <xdr:rowOff>157594</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695700" y="32489775"/>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150</xdr:row>
      <xdr:rowOff>171450</xdr:rowOff>
    </xdr:from>
    <xdr:to>
      <xdr:col>4</xdr:col>
      <xdr:colOff>904875</xdr:colOff>
      <xdr:row>153</xdr:row>
      <xdr:rowOff>157594</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695700" y="39042975"/>
          <a:ext cx="552450" cy="624319"/>
        </a:xfrm>
        <a:prstGeom prst="rect">
          <a:avLst/>
        </a:prstGeom>
        <a:solidFill>
          <a:srgbClr val="FFFFFF"/>
        </a:solidFill>
        <a:ln w="9525">
          <a:noFill/>
          <a:miter lim="800000"/>
          <a:headEnd/>
          <a:tailEnd/>
        </a:ln>
      </xdr:spPr>
    </xdr:pic>
    <xdr:clientData/>
  </xdr:twoCellAnchor>
  <xdr:twoCellAnchor>
    <xdr:from>
      <xdr:col>4</xdr:col>
      <xdr:colOff>352425</xdr:colOff>
      <xdr:row>170</xdr:row>
      <xdr:rowOff>171450</xdr:rowOff>
    </xdr:from>
    <xdr:to>
      <xdr:col>4</xdr:col>
      <xdr:colOff>904875</xdr:colOff>
      <xdr:row>173</xdr:row>
      <xdr:rowOff>157594</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695700" y="456057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193</xdr:row>
      <xdr:rowOff>171450</xdr:rowOff>
    </xdr:from>
    <xdr:to>
      <xdr:col>4</xdr:col>
      <xdr:colOff>904875</xdr:colOff>
      <xdr:row>196</xdr:row>
      <xdr:rowOff>157594</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810000" y="513969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214</xdr:row>
      <xdr:rowOff>171450</xdr:rowOff>
    </xdr:from>
    <xdr:to>
      <xdr:col>4</xdr:col>
      <xdr:colOff>904875</xdr:colOff>
      <xdr:row>217</xdr:row>
      <xdr:rowOff>157594</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810000" y="583311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236</xdr:row>
      <xdr:rowOff>171450</xdr:rowOff>
    </xdr:from>
    <xdr:to>
      <xdr:col>4</xdr:col>
      <xdr:colOff>904875</xdr:colOff>
      <xdr:row>239</xdr:row>
      <xdr:rowOff>157594</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810000" y="64503300"/>
          <a:ext cx="552450" cy="614794"/>
        </a:xfrm>
        <a:prstGeom prst="rect">
          <a:avLst/>
        </a:prstGeom>
        <a:solidFill>
          <a:srgbClr val="FFFFFF"/>
        </a:solidFill>
        <a:ln w="9525">
          <a:noFill/>
          <a:miter lim="800000"/>
          <a:headEnd/>
          <a:tailEnd/>
        </a:ln>
      </xdr:spPr>
    </xdr:pic>
    <xdr:clientData/>
  </xdr:twoCellAnchor>
  <xdr:twoCellAnchor>
    <xdr:from>
      <xdr:col>4</xdr:col>
      <xdr:colOff>352425</xdr:colOff>
      <xdr:row>256</xdr:row>
      <xdr:rowOff>171450</xdr:rowOff>
    </xdr:from>
    <xdr:to>
      <xdr:col>4</xdr:col>
      <xdr:colOff>904875</xdr:colOff>
      <xdr:row>259</xdr:row>
      <xdr:rowOff>157594</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810000" y="71170800"/>
          <a:ext cx="552450" cy="614794"/>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opLeftCell="A25" workbookViewId="0">
      <selection activeCell="A31" sqref="A31:XFD36"/>
    </sheetView>
  </sheetViews>
  <sheetFormatPr baseColWidth="10" defaultRowHeight="15" x14ac:dyDescent="0.25"/>
  <cols>
    <col min="1" max="1" width="3.28515625" customWidth="1"/>
    <col min="2" max="2" width="29.140625" customWidth="1"/>
    <col min="3" max="3" width="9.28515625" customWidth="1"/>
    <col min="4" max="4" width="9.85546875" customWidth="1"/>
    <col min="5" max="5" width="19.42578125" customWidth="1"/>
    <col min="6" max="6" width="16.7109375" customWidth="1"/>
    <col min="7" max="7" width="16.85546875" customWidth="1"/>
    <col min="8" max="8" width="13.28515625" customWidth="1"/>
    <col min="9" max="9" width="39" customWidth="1"/>
    <col min="10" max="10" width="10.85546875" customWidth="1"/>
    <col min="11" max="11" width="11.7109375" customWidth="1"/>
    <col min="12" max="12" width="10.28515625" customWidth="1"/>
  </cols>
  <sheetData>
    <row r="2" spans="1:12" ht="16.5" customHeight="1" x14ac:dyDescent="0.3">
      <c r="A2" s="69" t="s">
        <v>0</v>
      </c>
      <c r="B2" s="69"/>
      <c r="C2" s="69"/>
      <c r="D2" s="69"/>
      <c r="E2" s="69"/>
      <c r="F2" s="69"/>
      <c r="G2" s="69"/>
      <c r="H2" s="69"/>
      <c r="I2" s="69"/>
      <c r="J2" s="69"/>
      <c r="K2" s="69"/>
      <c r="L2" s="69"/>
    </row>
    <row r="3" spans="1:12" ht="15.75" customHeight="1" x14ac:dyDescent="0.25">
      <c r="A3" s="70" t="s">
        <v>4</v>
      </c>
      <c r="B3" s="70"/>
      <c r="C3" s="70"/>
      <c r="D3" s="70"/>
      <c r="E3" s="70"/>
      <c r="F3" s="70"/>
      <c r="G3" s="70"/>
      <c r="H3" s="70"/>
      <c r="I3" s="70"/>
      <c r="J3" s="70"/>
      <c r="K3" s="70"/>
      <c r="L3" s="70"/>
    </row>
    <row r="4" spans="1:12" ht="16.5" customHeight="1" x14ac:dyDescent="0.25">
      <c r="A4" s="71" t="s">
        <v>5</v>
      </c>
      <c r="B4" s="71"/>
      <c r="C4" s="71"/>
      <c r="D4" s="71"/>
      <c r="E4" s="71"/>
      <c r="F4" s="71"/>
      <c r="G4" s="71"/>
      <c r="H4" s="71"/>
      <c r="I4" s="71"/>
      <c r="J4" s="71"/>
      <c r="K4" s="71"/>
      <c r="L4" s="71"/>
    </row>
    <row r="5" spans="1:12" ht="16.5" customHeight="1" x14ac:dyDescent="0.25">
      <c r="A5" s="72"/>
      <c r="B5" s="72"/>
      <c r="C5" s="72"/>
      <c r="D5" s="8"/>
      <c r="E5" s="2"/>
      <c r="F5" s="3"/>
      <c r="G5" s="3"/>
      <c r="H5" s="1"/>
      <c r="I5" s="73" t="s">
        <v>24</v>
      </c>
      <c r="J5" s="73"/>
      <c r="K5" s="73"/>
      <c r="L5" s="73"/>
    </row>
    <row r="6" spans="1:12" x14ac:dyDescent="0.25">
      <c r="A6" s="63" t="s">
        <v>18</v>
      </c>
      <c r="B6" s="63"/>
      <c r="C6" s="63"/>
      <c r="D6" s="63"/>
      <c r="E6" s="63"/>
      <c r="F6" s="63"/>
      <c r="G6" s="3"/>
      <c r="I6" s="64" t="s">
        <v>47</v>
      </c>
      <c r="J6" s="64"/>
      <c r="K6" s="64"/>
      <c r="L6" s="64"/>
    </row>
    <row r="7" spans="1:12" x14ac:dyDescent="0.25">
      <c r="A7" s="2"/>
      <c r="B7" s="2"/>
      <c r="C7" s="2"/>
      <c r="D7" s="2"/>
      <c r="E7" s="2"/>
      <c r="F7" s="3"/>
      <c r="G7" s="3"/>
      <c r="H7" s="1"/>
      <c r="I7" s="1"/>
      <c r="J7" s="2"/>
      <c r="K7" s="1"/>
      <c r="L7" s="5"/>
    </row>
    <row r="8" spans="1:12" s="21" customFormat="1" ht="25.5" customHeight="1" x14ac:dyDescent="0.2">
      <c r="A8" s="65" t="s">
        <v>7</v>
      </c>
      <c r="B8" s="65"/>
      <c r="C8" s="65" t="s">
        <v>6</v>
      </c>
      <c r="D8" s="66" t="s">
        <v>19</v>
      </c>
      <c r="E8" s="67" t="s">
        <v>8</v>
      </c>
      <c r="F8" s="35" t="s">
        <v>14</v>
      </c>
      <c r="G8" s="68" t="s">
        <v>10</v>
      </c>
      <c r="H8" s="75" t="s">
        <v>11</v>
      </c>
      <c r="I8" s="75" t="s">
        <v>12</v>
      </c>
      <c r="J8" s="75" t="s">
        <v>13</v>
      </c>
      <c r="K8" s="65" t="s">
        <v>15</v>
      </c>
      <c r="L8" s="65"/>
    </row>
    <row r="9" spans="1:12" s="21" customFormat="1" ht="25.5" customHeight="1" x14ac:dyDescent="0.2">
      <c r="A9" s="65"/>
      <c r="B9" s="65"/>
      <c r="C9" s="65"/>
      <c r="D9" s="66"/>
      <c r="E9" s="67"/>
      <c r="F9" s="36" t="s">
        <v>9</v>
      </c>
      <c r="G9" s="68"/>
      <c r="H9" s="76"/>
      <c r="I9" s="76"/>
      <c r="J9" s="76"/>
      <c r="K9" s="33" t="s">
        <v>16</v>
      </c>
      <c r="L9" s="34" t="s">
        <v>17</v>
      </c>
    </row>
    <row r="10" spans="1:12" s="21" customFormat="1" ht="30" customHeight="1" x14ac:dyDescent="0.2">
      <c r="A10" s="4">
        <v>1</v>
      </c>
      <c r="B10" s="22" t="s">
        <v>43</v>
      </c>
      <c r="C10" s="18">
        <v>5296179</v>
      </c>
      <c r="D10" s="16" t="s">
        <v>2</v>
      </c>
      <c r="E10" s="4" t="s">
        <v>48</v>
      </c>
      <c r="F10" s="26" t="s">
        <v>49</v>
      </c>
      <c r="G10" s="13" t="s">
        <v>50</v>
      </c>
      <c r="H10" s="13" t="s">
        <v>46</v>
      </c>
      <c r="I10" s="37" t="s">
        <v>55</v>
      </c>
      <c r="J10" s="29">
        <v>1500000</v>
      </c>
      <c r="K10" s="4" t="s">
        <v>101</v>
      </c>
      <c r="L10" s="4" t="s">
        <v>102</v>
      </c>
    </row>
    <row r="11" spans="1:12" s="54" customFormat="1" ht="30" customHeight="1" x14ac:dyDescent="0.2">
      <c r="A11" s="4">
        <v>2</v>
      </c>
      <c r="B11" s="22" t="s">
        <v>39</v>
      </c>
      <c r="C11" s="18">
        <v>1968391</v>
      </c>
      <c r="D11" s="16" t="s">
        <v>2</v>
      </c>
      <c r="E11" s="4" t="s">
        <v>51</v>
      </c>
      <c r="F11" s="26" t="s">
        <v>52</v>
      </c>
      <c r="G11" s="46" t="s">
        <v>20</v>
      </c>
      <c r="H11" s="46" t="s">
        <v>53</v>
      </c>
      <c r="I11" s="46" t="s">
        <v>317</v>
      </c>
      <c r="J11" s="29">
        <v>300000</v>
      </c>
      <c r="K11" s="4" t="s">
        <v>101</v>
      </c>
      <c r="L11" s="4" t="s">
        <v>102</v>
      </c>
    </row>
    <row r="12" spans="1:12" s="54" customFormat="1" ht="30" customHeight="1" x14ac:dyDescent="0.2">
      <c r="A12" s="4">
        <v>3</v>
      </c>
      <c r="B12" s="22" t="s">
        <v>54</v>
      </c>
      <c r="C12" s="18">
        <v>3678030</v>
      </c>
      <c r="D12" s="16" t="s">
        <v>2</v>
      </c>
      <c r="E12" s="4" t="s">
        <v>51</v>
      </c>
      <c r="F12" s="26" t="s">
        <v>52</v>
      </c>
      <c r="G12" s="46" t="s">
        <v>20</v>
      </c>
      <c r="H12" s="46" t="s">
        <v>53</v>
      </c>
      <c r="I12" s="46" t="s">
        <v>317</v>
      </c>
      <c r="J12" s="29">
        <v>300000</v>
      </c>
      <c r="K12" s="4" t="s">
        <v>101</v>
      </c>
      <c r="L12" s="4" t="s">
        <v>102</v>
      </c>
    </row>
    <row r="13" spans="1:12" s="54" customFormat="1" ht="30" customHeight="1" x14ac:dyDescent="0.2">
      <c r="A13" s="4">
        <v>4</v>
      </c>
      <c r="B13" s="22" t="s">
        <v>42</v>
      </c>
      <c r="C13" s="18">
        <v>7067757</v>
      </c>
      <c r="D13" s="16" t="s">
        <v>2</v>
      </c>
      <c r="E13" s="4" t="s">
        <v>33</v>
      </c>
      <c r="F13" s="26" t="s">
        <v>52</v>
      </c>
      <c r="G13" s="46" t="s">
        <v>20</v>
      </c>
      <c r="H13" s="46" t="s">
        <v>53</v>
      </c>
      <c r="I13" s="46" t="s">
        <v>317</v>
      </c>
      <c r="J13" s="18">
        <v>300000</v>
      </c>
      <c r="K13" s="4" t="s">
        <v>101</v>
      </c>
      <c r="L13" s="4" t="s">
        <v>102</v>
      </c>
    </row>
    <row r="14" spans="1:12" s="54" customFormat="1" ht="30" customHeight="1" x14ac:dyDescent="0.2">
      <c r="A14" s="4">
        <v>5</v>
      </c>
      <c r="B14" s="22" t="s">
        <v>34</v>
      </c>
      <c r="C14" s="18">
        <v>5055366</v>
      </c>
      <c r="D14" s="16" t="s">
        <v>2</v>
      </c>
      <c r="E14" s="4" t="s">
        <v>27</v>
      </c>
      <c r="F14" s="26" t="s">
        <v>52</v>
      </c>
      <c r="G14" s="46" t="s">
        <v>20</v>
      </c>
      <c r="H14" s="46" t="s">
        <v>53</v>
      </c>
      <c r="I14" s="46" t="s">
        <v>317</v>
      </c>
      <c r="J14" s="18">
        <v>300000</v>
      </c>
      <c r="K14" s="4" t="s">
        <v>101</v>
      </c>
      <c r="L14" s="4" t="s">
        <v>102</v>
      </c>
    </row>
    <row r="15" spans="1:12" s="54" customFormat="1" ht="30" customHeight="1" x14ac:dyDescent="0.2">
      <c r="A15" s="4">
        <v>6</v>
      </c>
      <c r="B15" s="22" t="s">
        <v>31</v>
      </c>
      <c r="C15" s="18">
        <v>2196837</v>
      </c>
      <c r="D15" s="16" t="s">
        <v>1</v>
      </c>
      <c r="E15" s="4" t="s">
        <v>3</v>
      </c>
      <c r="F15" s="26" t="s">
        <v>52</v>
      </c>
      <c r="G15" s="46" t="s">
        <v>20</v>
      </c>
      <c r="H15" s="46" t="s">
        <v>53</v>
      </c>
      <c r="I15" s="46" t="s">
        <v>317</v>
      </c>
      <c r="J15" s="29">
        <v>300000</v>
      </c>
      <c r="K15" s="4" t="s">
        <v>101</v>
      </c>
      <c r="L15" s="4" t="s">
        <v>102</v>
      </c>
    </row>
    <row r="16" spans="1:12" s="54" customFormat="1" ht="30" customHeight="1" x14ac:dyDescent="0.2">
      <c r="A16" s="4">
        <v>7</v>
      </c>
      <c r="B16" s="22" t="s">
        <v>30</v>
      </c>
      <c r="C16" s="18">
        <v>3203668</v>
      </c>
      <c r="D16" s="16" t="s">
        <v>2</v>
      </c>
      <c r="E16" s="4" t="s">
        <v>22</v>
      </c>
      <c r="F16" s="26" t="s">
        <v>56</v>
      </c>
      <c r="G16" s="46" t="s">
        <v>20</v>
      </c>
      <c r="H16" s="46" t="s">
        <v>53</v>
      </c>
      <c r="I16" s="46" t="s">
        <v>317</v>
      </c>
      <c r="J16" s="29">
        <v>300000</v>
      </c>
      <c r="K16" s="4" t="s">
        <v>101</v>
      </c>
      <c r="L16" s="4" t="s">
        <v>102</v>
      </c>
    </row>
    <row r="17" spans="1:12" s="54" customFormat="1" ht="30" customHeight="1" x14ac:dyDescent="0.2">
      <c r="A17" s="4">
        <v>8</v>
      </c>
      <c r="B17" s="22" t="s">
        <v>57</v>
      </c>
      <c r="C17" s="18">
        <v>3383373</v>
      </c>
      <c r="D17" s="16" t="s">
        <v>2</v>
      </c>
      <c r="E17" s="4" t="s">
        <v>21</v>
      </c>
      <c r="F17" s="26" t="s">
        <v>56</v>
      </c>
      <c r="G17" s="46" t="s">
        <v>20</v>
      </c>
      <c r="H17" s="46" t="s">
        <v>53</v>
      </c>
      <c r="I17" s="46" t="s">
        <v>317</v>
      </c>
      <c r="J17" s="29">
        <v>300000</v>
      </c>
      <c r="K17" s="4" t="s">
        <v>101</v>
      </c>
      <c r="L17" s="4" t="s">
        <v>102</v>
      </c>
    </row>
    <row r="18" spans="1:12" s="54" customFormat="1" ht="30" customHeight="1" x14ac:dyDescent="0.2">
      <c r="A18" s="4">
        <v>9</v>
      </c>
      <c r="B18" s="22" t="s">
        <v>29</v>
      </c>
      <c r="C18" s="18">
        <v>1231234</v>
      </c>
      <c r="D18" s="16" t="s">
        <v>2</v>
      </c>
      <c r="E18" s="4" t="s">
        <v>23</v>
      </c>
      <c r="F18" s="26" t="s">
        <v>56</v>
      </c>
      <c r="G18" s="46" t="s">
        <v>20</v>
      </c>
      <c r="H18" s="46" t="s">
        <v>53</v>
      </c>
      <c r="I18" s="46" t="s">
        <v>317</v>
      </c>
      <c r="J18" s="29">
        <v>300000</v>
      </c>
      <c r="K18" s="4" t="s">
        <v>101</v>
      </c>
      <c r="L18" s="4" t="s">
        <v>102</v>
      </c>
    </row>
    <row r="19" spans="1:12" s="54" customFormat="1" ht="30" customHeight="1" x14ac:dyDescent="0.2">
      <c r="A19" s="4">
        <v>10</v>
      </c>
      <c r="B19" s="22" t="s">
        <v>45</v>
      </c>
      <c r="C19" s="18">
        <v>5021234</v>
      </c>
      <c r="D19" s="16" t="s">
        <v>2</v>
      </c>
      <c r="E19" s="4" t="s">
        <v>58</v>
      </c>
      <c r="F19" s="26" t="s">
        <v>56</v>
      </c>
      <c r="G19" s="46" t="s">
        <v>20</v>
      </c>
      <c r="H19" s="46" t="s">
        <v>53</v>
      </c>
      <c r="I19" s="46" t="s">
        <v>317</v>
      </c>
      <c r="J19" s="29">
        <v>300000</v>
      </c>
      <c r="K19" s="4" t="s">
        <v>101</v>
      </c>
      <c r="L19" s="4" t="s">
        <v>102</v>
      </c>
    </row>
    <row r="20" spans="1:12" ht="15" customHeight="1" thickBot="1" x14ac:dyDescent="0.3">
      <c r="A20" s="77" t="s">
        <v>28</v>
      </c>
      <c r="B20" s="78"/>
      <c r="C20" s="78"/>
      <c r="D20" s="78"/>
      <c r="E20" s="78"/>
      <c r="F20" s="78"/>
      <c r="G20" s="78"/>
      <c r="H20" s="78"/>
      <c r="I20" s="79"/>
      <c r="J20" s="7">
        <f>SUM(J10:J19)</f>
        <v>4200000</v>
      </c>
      <c r="K20" s="80"/>
      <c r="L20" s="81"/>
    </row>
    <row r="21" spans="1:12" ht="15.75" thickTop="1" x14ac:dyDescent="0.25">
      <c r="A21" s="74" t="s">
        <v>59</v>
      </c>
      <c r="B21" s="74"/>
    </row>
    <row r="23" spans="1:12" ht="18.75" x14ac:dyDescent="0.3">
      <c r="A23" s="69" t="s">
        <v>0</v>
      </c>
      <c r="B23" s="69"/>
      <c r="C23" s="69"/>
      <c r="D23" s="69"/>
      <c r="E23" s="69"/>
      <c r="F23" s="69"/>
      <c r="G23" s="69"/>
      <c r="H23" s="69"/>
      <c r="I23" s="69"/>
      <c r="J23" s="69"/>
      <c r="K23" s="69"/>
      <c r="L23" s="69"/>
    </row>
    <row r="24" spans="1:12" ht="15.75" x14ac:dyDescent="0.25">
      <c r="A24" s="70" t="s">
        <v>4</v>
      </c>
      <c r="B24" s="70"/>
      <c r="C24" s="70"/>
      <c r="D24" s="70"/>
      <c r="E24" s="70"/>
      <c r="F24" s="70"/>
      <c r="G24" s="70"/>
      <c r="H24" s="70"/>
      <c r="I24" s="70"/>
      <c r="J24" s="70"/>
      <c r="K24" s="70"/>
      <c r="L24" s="70"/>
    </row>
    <row r="25" spans="1:12" x14ac:dyDescent="0.25">
      <c r="A25" s="71" t="s">
        <v>5</v>
      </c>
      <c r="B25" s="71"/>
      <c r="C25" s="71"/>
      <c r="D25" s="71"/>
      <c r="E25" s="71"/>
      <c r="F25" s="71"/>
      <c r="G25" s="71"/>
      <c r="H25" s="71"/>
      <c r="I25" s="71"/>
      <c r="J25" s="71"/>
      <c r="K25" s="71"/>
      <c r="L25" s="71"/>
    </row>
    <row r="26" spans="1:12" x14ac:dyDescent="0.25">
      <c r="A26" s="72"/>
      <c r="B26" s="72"/>
      <c r="C26" s="72"/>
      <c r="D26" s="12"/>
      <c r="E26" s="2"/>
      <c r="F26" s="3"/>
      <c r="G26" s="3"/>
      <c r="H26" s="1"/>
      <c r="I26" s="73" t="s">
        <v>24</v>
      </c>
      <c r="J26" s="73"/>
      <c r="K26" s="73"/>
      <c r="L26" s="73"/>
    </row>
    <row r="27" spans="1:12" x14ac:dyDescent="0.25">
      <c r="A27" s="63" t="s">
        <v>18</v>
      </c>
      <c r="B27" s="63"/>
      <c r="C27" s="63"/>
      <c r="D27" s="63"/>
      <c r="E27" s="63"/>
      <c r="F27" s="63"/>
      <c r="G27" s="3"/>
      <c r="I27" s="64" t="s">
        <v>47</v>
      </c>
      <c r="J27" s="64"/>
      <c r="K27" s="64"/>
      <c r="L27" s="64"/>
    </row>
    <row r="28" spans="1:12" x14ac:dyDescent="0.25">
      <c r="A28" s="2"/>
      <c r="B28" s="2"/>
      <c r="C28" s="2"/>
      <c r="D28" s="2"/>
      <c r="E28" s="2"/>
      <c r="F28" s="3"/>
      <c r="G28" s="3"/>
      <c r="H28" s="1"/>
      <c r="I28" s="1"/>
      <c r="J28" s="2"/>
      <c r="K28" s="1"/>
      <c r="L28" s="5"/>
    </row>
    <row r="29" spans="1:12" s="21" customFormat="1" ht="24" x14ac:dyDescent="0.2">
      <c r="A29" s="65" t="s">
        <v>7</v>
      </c>
      <c r="B29" s="65"/>
      <c r="C29" s="65" t="s">
        <v>6</v>
      </c>
      <c r="D29" s="65" t="s">
        <v>19</v>
      </c>
      <c r="E29" s="67" t="s">
        <v>8</v>
      </c>
      <c r="F29" s="35" t="s">
        <v>14</v>
      </c>
      <c r="G29" s="68" t="s">
        <v>10</v>
      </c>
      <c r="H29" s="75" t="s">
        <v>11</v>
      </c>
      <c r="I29" s="75" t="s">
        <v>12</v>
      </c>
      <c r="J29" s="75" t="s">
        <v>13</v>
      </c>
      <c r="K29" s="65" t="s">
        <v>15</v>
      </c>
      <c r="L29" s="65"/>
    </row>
    <row r="30" spans="1:12" s="21" customFormat="1" ht="21" x14ac:dyDescent="0.2">
      <c r="A30" s="65"/>
      <c r="B30" s="65"/>
      <c r="C30" s="65"/>
      <c r="D30" s="65"/>
      <c r="E30" s="67"/>
      <c r="F30" s="36" t="s">
        <v>9</v>
      </c>
      <c r="G30" s="68"/>
      <c r="H30" s="76"/>
      <c r="I30" s="76"/>
      <c r="J30" s="76"/>
      <c r="K30" s="33" t="s">
        <v>16</v>
      </c>
      <c r="L30" s="34" t="s">
        <v>17</v>
      </c>
    </row>
    <row r="31" spans="1:12" s="54" customFormat="1" ht="30" customHeight="1" x14ac:dyDescent="0.2">
      <c r="A31" s="4">
        <v>11</v>
      </c>
      <c r="B31" s="22" t="s">
        <v>32</v>
      </c>
      <c r="C31" s="18">
        <v>768710</v>
      </c>
      <c r="D31" s="16" t="s">
        <v>2</v>
      </c>
      <c r="E31" s="4" t="s">
        <v>60</v>
      </c>
      <c r="F31" s="26" t="s">
        <v>56</v>
      </c>
      <c r="G31" s="46" t="s">
        <v>20</v>
      </c>
      <c r="H31" s="46" t="s">
        <v>53</v>
      </c>
      <c r="I31" s="46" t="s">
        <v>317</v>
      </c>
      <c r="J31" s="29">
        <v>300000</v>
      </c>
      <c r="K31" s="4" t="s">
        <v>101</v>
      </c>
      <c r="L31" s="4" t="s">
        <v>102</v>
      </c>
    </row>
    <row r="32" spans="1:12" s="54" customFormat="1" ht="30" customHeight="1" x14ac:dyDescent="0.2">
      <c r="A32" s="4">
        <v>12</v>
      </c>
      <c r="B32" s="22" t="s">
        <v>40</v>
      </c>
      <c r="C32" s="18">
        <v>5909468</v>
      </c>
      <c r="D32" s="18" t="s">
        <v>2</v>
      </c>
      <c r="E32" s="4" t="s">
        <v>25</v>
      </c>
      <c r="F32" s="26" t="s">
        <v>61</v>
      </c>
      <c r="G32" s="46" t="s">
        <v>20</v>
      </c>
      <c r="H32" s="46" t="s">
        <v>62</v>
      </c>
      <c r="I32" s="46" t="s">
        <v>318</v>
      </c>
      <c r="J32" s="29">
        <v>1500000</v>
      </c>
      <c r="K32" s="4" t="s">
        <v>101</v>
      </c>
      <c r="L32" s="4" t="s">
        <v>102</v>
      </c>
    </row>
    <row r="33" spans="1:12" s="54" customFormat="1" ht="30" customHeight="1" x14ac:dyDescent="0.2">
      <c r="A33" s="4">
        <v>13</v>
      </c>
      <c r="B33" s="22" t="s">
        <v>30</v>
      </c>
      <c r="C33" s="18">
        <v>3203668</v>
      </c>
      <c r="D33" s="16" t="s">
        <v>2</v>
      </c>
      <c r="E33" s="4" t="s">
        <v>22</v>
      </c>
      <c r="F33" s="26" t="s">
        <v>63</v>
      </c>
      <c r="G33" s="46" t="s">
        <v>20</v>
      </c>
      <c r="H33" s="46" t="s">
        <v>64</v>
      </c>
      <c r="I33" s="46" t="s">
        <v>319</v>
      </c>
      <c r="J33" s="29">
        <v>300000</v>
      </c>
      <c r="K33" s="4" t="s">
        <v>101</v>
      </c>
      <c r="L33" s="4" t="s">
        <v>102</v>
      </c>
    </row>
    <row r="34" spans="1:12" s="54" customFormat="1" ht="30" customHeight="1" x14ac:dyDescent="0.2">
      <c r="A34" s="4">
        <v>14</v>
      </c>
      <c r="B34" s="22" t="s">
        <v>35</v>
      </c>
      <c r="C34" s="18">
        <v>5663066</v>
      </c>
      <c r="D34" s="16" t="s">
        <v>2</v>
      </c>
      <c r="E34" s="4" t="s">
        <v>58</v>
      </c>
      <c r="F34" s="26" t="s">
        <v>63</v>
      </c>
      <c r="G34" s="46" t="s">
        <v>20</v>
      </c>
      <c r="H34" s="46" t="s">
        <v>64</v>
      </c>
      <c r="I34" s="46" t="s">
        <v>319</v>
      </c>
      <c r="J34" s="29">
        <v>300000</v>
      </c>
      <c r="K34" s="4" t="s">
        <v>101</v>
      </c>
      <c r="L34" s="4" t="s">
        <v>102</v>
      </c>
    </row>
    <row r="35" spans="1:12" s="54" customFormat="1" ht="30" customHeight="1" x14ac:dyDescent="0.2">
      <c r="A35" s="4">
        <v>15</v>
      </c>
      <c r="B35" s="22" t="s">
        <v>45</v>
      </c>
      <c r="C35" s="18">
        <v>5021234</v>
      </c>
      <c r="D35" s="16" t="s">
        <v>2</v>
      </c>
      <c r="E35" s="4" t="s">
        <v>58</v>
      </c>
      <c r="F35" s="26" t="s">
        <v>63</v>
      </c>
      <c r="G35" s="46" t="s">
        <v>20</v>
      </c>
      <c r="H35" s="46" t="s">
        <v>64</v>
      </c>
      <c r="I35" s="46" t="s">
        <v>319</v>
      </c>
      <c r="J35" s="29">
        <v>300000</v>
      </c>
      <c r="K35" s="4" t="s">
        <v>101</v>
      </c>
      <c r="L35" s="4" t="s">
        <v>102</v>
      </c>
    </row>
    <row r="36" spans="1:12" s="54" customFormat="1" ht="30" customHeight="1" x14ac:dyDescent="0.2">
      <c r="A36" s="4">
        <v>16</v>
      </c>
      <c r="B36" s="22" t="s">
        <v>41</v>
      </c>
      <c r="C36" s="18">
        <v>4189292</v>
      </c>
      <c r="D36" s="18" t="s">
        <v>2</v>
      </c>
      <c r="E36" s="4" t="s">
        <v>26</v>
      </c>
      <c r="F36" s="26" t="s">
        <v>63</v>
      </c>
      <c r="G36" s="46" t="s">
        <v>20</v>
      </c>
      <c r="H36" s="46" t="s">
        <v>64</v>
      </c>
      <c r="I36" s="46" t="s">
        <v>319</v>
      </c>
      <c r="J36" s="29">
        <v>300000</v>
      </c>
      <c r="K36" s="4" t="s">
        <v>101</v>
      </c>
      <c r="L36" s="4" t="s">
        <v>102</v>
      </c>
    </row>
    <row r="37" spans="1:12" ht="15.75" thickBot="1" x14ac:dyDescent="0.3">
      <c r="A37" s="77" t="s">
        <v>44</v>
      </c>
      <c r="B37" s="78"/>
      <c r="C37" s="78"/>
      <c r="D37" s="78"/>
      <c r="E37" s="78"/>
      <c r="F37" s="78"/>
      <c r="G37" s="78"/>
      <c r="H37" s="78"/>
      <c r="I37" s="79"/>
      <c r="J37" s="7">
        <f>SUM(J31:J36)</f>
        <v>3000000</v>
      </c>
      <c r="K37" s="82"/>
      <c r="L37" s="83"/>
    </row>
    <row r="38" spans="1:12" ht="16.5" thickTop="1" thickBot="1" x14ac:dyDescent="0.3">
      <c r="A38" s="77" t="s">
        <v>65</v>
      </c>
      <c r="B38" s="78"/>
      <c r="C38" s="78"/>
      <c r="D38" s="78"/>
      <c r="E38" s="78"/>
      <c r="F38" s="78"/>
      <c r="G38" s="78"/>
      <c r="H38" s="78"/>
      <c r="I38" s="79"/>
      <c r="J38" s="10">
        <f>J37+J20</f>
        <v>7200000</v>
      </c>
      <c r="K38" s="84"/>
      <c r="L38" s="85"/>
    </row>
    <row r="39" spans="1:12" ht="15.75" thickTop="1" x14ac:dyDescent="0.25">
      <c r="A39" s="86" t="s">
        <v>66</v>
      </c>
      <c r="B39" s="86"/>
      <c r="C39" s="11"/>
      <c r="D39" s="11"/>
      <c r="E39" s="11"/>
      <c r="F39" s="11"/>
      <c r="G39" s="11"/>
      <c r="H39" s="11"/>
      <c r="I39" s="11"/>
      <c r="J39" s="11"/>
      <c r="K39" s="11"/>
      <c r="L39" s="11"/>
    </row>
    <row r="42" spans="1:12" x14ac:dyDescent="0.25">
      <c r="F42" s="87" t="s">
        <v>36</v>
      </c>
      <c r="G42" s="87"/>
      <c r="H42" s="87"/>
    </row>
    <row r="43" spans="1:12" x14ac:dyDescent="0.25">
      <c r="F43" s="88" t="s">
        <v>37</v>
      </c>
      <c r="G43" s="88"/>
      <c r="H43" s="88"/>
    </row>
    <row r="44" spans="1:12" x14ac:dyDescent="0.25">
      <c r="F44" s="88" t="s">
        <v>38</v>
      </c>
      <c r="G44" s="88"/>
      <c r="H44" s="88"/>
    </row>
  </sheetData>
  <mergeCells count="43">
    <mergeCell ref="A39:B39"/>
    <mergeCell ref="F42:H42"/>
    <mergeCell ref="F43:H43"/>
    <mergeCell ref="F44:H44"/>
    <mergeCell ref="A23:L23"/>
    <mergeCell ref="A26:C26"/>
    <mergeCell ref="I26:L26"/>
    <mergeCell ref="A27:F27"/>
    <mergeCell ref="A29:B30"/>
    <mergeCell ref="C29:C30"/>
    <mergeCell ref="D29:D30"/>
    <mergeCell ref="E29:E30"/>
    <mergeCell ref="G29:G30"/>
    <mergeCell ref="H29:H30"/>
    <mergeCell ref="I29:I30"/>
    <mergeCell ref="J29:J30"/>
    <mergeCell ref="A37:I37"/>
    <mergeCell ref="K37:L37"/>
    <mergeCell ref="K38:L38"/>
    <mergeCell ref="A24:L24"/>
    <mergeCell ref="A25:L25"/>
    <mergeCell ref="I27:L27"/>
    <mergeCell ref="A38:I38"/>
    <mergeCell ref="K29:L29"/>
    <mergeCell ref="A21:B21"/>
    <mergeCell ref="H8:H9"/>
    <mergeCell ref="I8:I9"/>
    <mergeCell ref="J8:J9"/>
    <mergeCell ref="K8:L8"/>
    <mergeCell ref="A20:I20"/>
    <mergeCell ref="K20:L20"/>
    <mergeCell ref="A2:L2"/>
    <mergeCell ref="A3:L3"/>
    <mergeCell ref="A4:L4"/>
    <mergeCell ref="A5:C5"/>
    <mergeCell ref="I5:L5"/>
    <mergeCell ref="A6:F6"/>
    <mergeCell ref="I6:L6"/>
    <mergeCell ref="A8:B9"/>
    <mergeCell ref="C8:C9"/>
    <mergeCell ref="D8:D9"/>
    <mergeCell ref="E8:E9"/>
    <mergeCell ref="G8:G9"/>
  </mergeCells>
  <pageMargins left="1.31" right="0.2" top="0.98425196850393704" bottom="0.74803149606299213" header="0.70866141732283472" footer="0.31496062992125984"/>
  <pageSetup paperSize="5" scale="8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43"/>
  <sheetViews>
    <sheetView topLeftCell="A223" zoomScaleNormal="100" workbookViewId="0">
      <selection activeCell="A238" sqref="A238:L243"/>
    </sheetView>
  </sheetViews>
  <sheetFormatPr baseColWidth="10" defaultRowHeight="15" x14ac:dyDescent="0.25"/>
  <cols>
    <col min="1" max="1" width="3.28515625" customWidth="1"/>
    <col min="2" max="2" width="26.85546875" customWidth="1"/>
    <col min="3" max="3" width="8.7109375" customWidth="1"/>
    <col min="4" max="4" width="9.5703125" customWidth="1"/>
    <col min="5" max="5" width="18.28515625" customWidth="1"/>
    <col min="6" max="6" width="16" customWidth="1"/>
    <col min="7" max="7" width="17.5703125" customWidth="1"/>
    <col min="8" max="8" width="14.42578125" customWidth="1"/>
    <col min="9" max="9" width="37.85546875" customWidth="1"/>
    <col min="10" max="10" width="10" customWidth="1"/>
    <col min="11" max="11" width="12.42578125" customWidth="1"/>
    <col min="12" max="12" width="10" customWidth="1"/>
  </cols>
  <sheetData>
    <row r="3" spans="1:12" ht="18.75" x14ac:dyDescent="0.3">
      <c r="A3" s="69" t="s">
        <v>0</v>
      </c>
      <c r="B3" s="69"/>
      <c r="C3" s="69"/>
      <c r="D3" s="69"/>
      <c r="E3" s="69"/>
      <c r="F3" s="69"/>
      <c r="G3" s="69"/>
      <c r="H3" s="69"/>
      <c r="I3" s="69"/>
      <c r="J3" s="69"/>
      <c r="K3" s="69"/>
      <c r="L3" s="69"/>
    </row>
    <row r="4" spans="1:12" ht="15.75" x14ac:dyDescent="0.25">
      <c r="A4" s="70" t="s">
        <v>4</v>
      </c>
      <c r="B4" s="70"/>
      <c r="C4" s="70"/>
      <c r="D4" s="70"/>
      <c r="E4" s="70"/>
      <c r="F4" s="70"/>
      <c r="G4" s="70"/>
      <c r="H4" s="70"/>
      <c r="I4" s="70"/>
      <c r="J4" s="70"/>
      <c r="K4" s="70"/>
      <c r="L4" s="70"/>
    </row>
    <row r="5" spans="1:12" x14ac:dyDescent="0.25">
      <c r="A5" s="71" t="s">
        <v>5</v>
      </c>
      <c r="B5" s="71"/>
      <c r="C5" s="71"/>
      <c r="D5" s="71"/>
      <c r="E5" s="71"/>
      <c r="F5" s="71"/>
      <c r="G5" s="71"/>
      <c r="H5" s="71"/>
      <c r="I5" s="71"/>
      <c r="J5" s="71"/>
      <c r="K5" s="71"/>
      <c r="L5" s="71"/>
    </row>
    <row r="6" spans="1:12" x14ac:dyDescent="0.25">
      <c r="A6" s="72"/>
      <c r="B6" s="72"/>
      <c r="C6" s="72"/>
      <c r="D6" s="14"/>
      <c r="E6" s="2"/>
      <c r="F6" s="3"/>
      <c r="G6" s="3"/>
      <c r="H6" s="1"/>
      <c r="I6" s="73" t="s">
        <v>103</v>
      </c>
      <c r="J6" s="73"/>
      <c r="K6" s="73"/>
      <c r="L6" s="73"/>
    </row>
    <row r="7" spans="1:12" x14ac:dyDescent="0.25">
      <c r="A7" s="63" t="s">
        <v>18</v>
      </c>
      <c r="B7" s="63"/>
      <c r="C7" s="63"/>
      <c r="D7" s="63"/>
      <c r="E7" s="63"/>
      <c r="F7" s="63"/>
      <c r="G7" s="3"/>
      <c r="I7" s="64" t="s">
        <v>73</v>
      </c>
      <c r="J7" s="64"/>
      <c r="K7" s="64"/>
      <c r="L7" s="64"/>
    </row>
    <row r="8" spans="1:12" x14ac:dyDescent="0.25">
      <c r="A8" s="2"/>
      <c r="B8" s="2"/>
      <c r="C8" s="2"/>
      <c r="D8" s="2"/>
      <c r="E8" s="2"/>
      <c r="F8" s="3"/>
      <c r="G8" s="3"/>
      <c r="H8" s="1"/>
      <c r="I8" s="1"/>
      <c r="J8" s="2"/>
      <c r="K8" s="1"/>
      <c r="L8" s="5"/>
    </row>
    <row r="9" spans="1:12" s="21" customFormat="1" ht="35.25" customHeight="1" x14ac:dyDescent="0.2">
      <c r="A9" s="65" t="s">
        <v>7</v>
      </c>
      <c r="B9" s="65"/>
      <c r="C9" s="65" t="s">
        <v>6</v>
      </c>
      <c r="D9" s="89" t="s">
        <v>19</v>
      </c>
      <c r="E9" s="67" t="s">
        <v>8</v>
      </c>
      <c r="F9" s="35" t="s">
        <v>14</v>
      </c>
      <c r="G9" s="68" t="s">
        <v>10</v>
      </c>
      <c r="H9" s="75" t="s">
        <v>11</v>
      </c>
      <c r="I9" s="75" t="s">
        <v>12</v>
      </c>
      <c r="J9" s="75" t="s">
        <v>13</v>
      </c>
      <c r="K9" s="65" t="s">
        <v>15</v>
      </c>
      <c r="L9" s="65"/>
    </row>
    <row r="10" spans="1:12" s="21" customFormat="1" ht="20.25" customHeight="1" x14ac:dyDescent="0.2">
      <c r="A10" s="65"/>
      <c r="B10" s="65"/>
      <c r="C10" s="65"/>
      <c r="D10" s="89"/>
      <c r="E10" s="67"/>
      <c r="F10" s="36" t="s">
        <v>9</v>
      </c>
      <c r="G10" s="68"/>
      <c r="H10" s="76"/>
      <c r="I10" s="76"/>
      <c r="J10" s="76"/>
      <c r="K10" s="33" t="s">
        <v>16</v>
      </c>
      <c r="L10" s="34" t="s">
        <v>17</v>
      </c>
    </row>
    <row r="11" spans="1:12" s="21" customFormat="1" ht="30" customHeight="1" x14ac:dyDescent="0.2">
      <c r="A11" s="4">
        <v>1</v>
      </c>
      <c r="B11" s="17" t="s">
        <v>67</v>
      </c>
      <c r="C11" s="18">
        <v>4997403</v>
      </c>
      <c r="D11" s="16" t="s">
        <v>2</v>
      </c>
      <c r="E11" s="4" t="s">
        <v>33</v>
      </c>
      <c r="F11" s="19" t="s">
        <v>68</v>
      </c>
      <c r="G11" s="4" t="s">
        <v>20</v>
      </c>
      <c r="H11" s="20" t="s">
        <v>69</v>
      </c>
      <c r="I11" s="4" t="s">
        <v>317</v>
      </c>
      <c r="J11" s="18">
        <v>300000</v>
      </c>
      <c r="K11" s="4" t="s">
        <v>101</v>
      </c>
      <c r="L11" s="4" t="s">
        <v>102</v>
      </c>
    </row>
    <row r="12" spans="1:12" s="21" customFormat="1" ht="30" customHeight="1" x14ac:dyDescent="0.2">
      <c r="A12" s="4">
        <v>2</v>
      </c>
      <c r="B12" s="22" t="s">
        <v>70</v>
      </c>
      <c r="C12" s="23">
        <v>4509824</v>
      </c>
      <c r="D12" s="16" t="s">
        <v>2</v>
      </c>
      <c r="E12" s="16" t="s">
        <v>26</v>
      </c>
      <c r="F12" s="19" t="s">
        <v>68</v>
      </c>
      <c r="G12" s="4" t="s">
        <v>20</v>
      </c>
      <c r="H12" s="20" t="s">
        <v>69</v>
      </c>
      <c r="I12" s="4" t="s">
        <v>317</v>
      </c>
      <c r="J12" s="18">
        <v>300000</v>
      </c>
      <c r="K12" s="4" t="s">
        <v>101</v>
      </c>
      <c r="L12" s="4" t="s">
        <v>102</v>
      </c>
    </row>
    <row r="13" spans="1:12" s="21" customFormat="1" ht="30" customHeight="1" x14ac:dyDescent="0.2">
      <c r="A13" s="4">
        <v>3</v>
      </c>
      <c r="B13" s="22" t="s">
        <v>71</v>
      </c>
      <c r="C13" s="23">
        <v>4700045</v>
      </c>
      <c r="D13" s="16" t="s">
        <v>1</v>
      </c>
      <c r="E13" s="4" t="s">
        <v>72</v>
      </c>
      <c r="F13" s="19" t="s">
        <v>68</v>
      </c>
      <c r="G13" s="4" t="s">
        <v>20</v>
      </c>
      <c r="H13" s="20" t="s">
        <v>69</v>
      </c>
      <c r="I13" s="4" t="s">
        <v>317</v>
      </c>
      <c r="J13" s="18">
        <v>300000</v>
      </c>
      <c r="K13" s="4" t="s">
        <v>101</v>
      </c>
      <c r="L13" s="4" t="s">
        <v>102</v>
      </c>
    </row>
    <row r="14" spans="1:12" ht="30" customHeight="1" x14ac:dyDescent="0.25">
      <c r="A14" s="9">
        <v>4</v>
      </c>
      <c r="B14" s="22" t="s">
        <v>74</v>
      </c>
      <c r="C14" s="18">
        <v>3424714</v>
      </c>
      <c r="D14" s="16" t="s">
        <v>2</v>
      </c>
      <c r="E14" s="4" t="s">
        <v>75</v>
      </c>
      <c r="F14" s="19" t="s">
        <v>76</v>
      </c>
      <c r="G14" s="4" t="s">
        <v>20</v>
      </c>
      <c r="H14" s="20" t="s">
        <v>77</v>
      </c>
      <c r="I14" s="4" t="s">
        <v>320</v>
      </c>
      <c r="J14" s="18">
        <v>300000</v>
      </c>
      <c r="K14" s="4" t="s">
        <v>101</v>
      </c>
      <c r="L14" s="4" t="s">
        <v>102</v>
      </c>
    </row>
    <row r="15" spans="1:12" ht="30" customHeight="1" x14ac:dyDescent="0.25">
      <c r="A15" s="9">
        <v>5</v>
      </c>
      <c r="B15" s="22" t="s">
        <v>78</v>
      </c>
      <c r="C15" s="18">
        <v>1255413</v>
      </c>
      <c r="D15" s="16" t="s">
        <v>2</v>
      </c>
      <c r="E15" s="4" t="s">
        <v>75</v>
      </c>
      <c r="F15" s="19" t="s">
        <v>79</v>
      </c>
      <c r="G15" s="4" t="s">
        <v>20</v>
      </c>
      <c r="H15" s="20" t="s">
        <v>80</v>
      </c>
      <c r="I15" s="4" t="s">
        <v>81</v>
      </c>
      <c r="J15" s="18">
        <v>300000</v>
      </c>
      <c r="K15" s="4" t="s">
        <v>101</v>
      </c>
      <c r="L15" s="4" t="s">
        <v>102</v>
      </c>
    </row>
    <row r="16" spans="1:12" ht="30" customHeight="1" x14ac:dyDescent="0.25">
      <c r="A16" s="9">
        <v>6</v>
      </c>
      <c r="B16" s="22" t="s">
        <v>74</v>
      </c>
      <c r="C16" s="18">
        <v>3424714</v>
      </c>
      <c r="D16" s="16" t="s">
        <v>2</v>
      </c>
      <c r="E16" s="4" t="s">
        <v>75</v>
      </c>
      <c r="F16" s="19" t="s">
        <v>82</v>
      </c>
      <c r="G16" s="4" t="s">
        <v>20</v>
      </c>
      <c r="H16" s="20" t="s">
        <v>83</v>
      </c>
      <c r="I16" s="4" t="s">
        <v>84</v>
      </c>
      <c r="J16" s="18">
        <v>450000</v>
      </c>
      <c r="K16" s="4" t="s">
        <v>101</v>
      </c>
      <c r="L16" s="4" t="s">
        <v>102</v>
      </c>
    </row>
    <row r="17" spans="1:12" ht="30" customHeight="1" x14ac:dyDescent="0.25">
      <c r="A17" s="9">
        <v>7</v>
      </c>
      <c r="B17" s="22" t="s">
        <v>85</v>
      </c>
      <c r="C17" s="18">
        <v>2921779</v>
      </c>
      <c r="D17" s="16" t="s">
        <v>2</v>
      </c>
      <c r="E17" s="4" t="s">
        <v>86</v>
      </c>
      <c r="F17" s="19" t="s">
        <v>87</v>
      </c>
      <c r="G17" s="25" t="s">
        <v>88</v>
      </c>
      <c r="H17" s="20" t="s">
        <v>89</v>
      </c>
      <c r="I17" s="4" t="s">
        <v>90</v>
      </c>
      <c r="J17" s="18">
        <v>400000</v>
      </c>
      <c r="K17" s="4" t="s">
        <v>101</v>
      </c>
      <c r="L17" s="4" t="s">
        <v>102</v>
      </c>
    </row>
    <row r="18" spans="1:12" ht="30" customHeight="1" x14ac:dyDescent="0.25">
      <c r="A18" s="9">
        <v>8</v>
      </c>
      <c r="B18" s="22" t="s">
        <v>91</v>
      </c>
      <c r="C18" s="18">
        <v>3836849</v>
      </c>
      <c r="D18" s="16" t="s">
        <v>2</v>
      </c>
      <c r="E18" s="4" t="s">
        <v>92</v>
      </c>
      <c r="F18" s="19" t="s">
        <v>93</v>
      </c>
      <c r="G18" s="4" t="s">
        <v>20</v>
      </c>
      <c r="H18" s="20" t="s">
        <v>94</v>
      </c>
      <c r="I18" s="4" t="s">
        <v>95</v>
      </c>
      <c r="J18" s="18">
        <v>450000</v>
      </c>
      <c r="K18" s="4" t="s">
        <v>101</v>
      </c>
      <c r="L18" s="4" t="s">
        <v>102</v>
      </c>
    </row>
    <row r="19" spans="1:12" ht="30" customHeight="1" x14ac:dyDescent="0.25">
      <c r="A19" s="9">
        <v>9</v>
      </c>
      <c r="B19" s="22" t="s">
        <v>96</v>
      </c>
      <c r="C19" s="18">
        <v>1285857</v>
      </c>
      <c r="D19" s="16" t="s">
        <v>2</v>
      </c>
      <c r="E19" s="4" t="s">
        <v>97</v>
      </c>
      <c r="F19" s="19" t="s">
        <v>93</v>
      </c>
      <c r="G19" s="4" t="s">
        <v>20</v>
      </c>
      <c r="H19" s="20" t="s">
        <v>94</v>
      </c>
      <c r="I19" s="4" t="s">
        <v>95</v>
      </c>
      <c r="J19" s="18">
        <v>450000</v>
      </c>
      <c r="K19" s="4" t="s">
        <v>101</v>
      </c>
      <c r="L19" s="4" t="s">
        <v>102</v>
      </c>
    </row>
    <row r="20" spans="1:12" ht="30" customHeight="1" x14ac:dyDescent="0.25">
      <c r="A20" s="9">
        <v>10</v>
      </c>
      <c r="B20" s="17" t="s">
        <v>41</v>
      </c>
      <c r="C20" s="18">
        <v>4189292</v>
      </c>
      <c r="D20" s="16" t="s">
        <v>2</v>
      </c>
      <c r="E20" s="4" t="s">
        <v>26</v>
      </c>
      <c r="F20" s="26" t="s">
        <v>98</v>
      </c>
      <c r="G20" s="20" t="s">
        <v>20</v>
      </c>
      <c r="H20" s="20" t="s">
        <v>99</v>
      </c>
      <c r="I20" s="4" t="s">
        <v>321</v>
      </c>
      <c r="J20" s="18">
        <v>300000</v>
      </c>
      <c r="K20" s="4" t="s">
        <v>101</v>
      </c>
      <c r="L20" s="4" t="s">
        <v>102</v>
      </c>
    </row>
    <row r="21" spans="1:12" ht="15.75" thickBot="1" x14ac:dyDescent="0.3">
      <c r="A21" s="77" t="s">
        <v>100</v>
      </c>
      <c r="B21" s="78"/>
      <c r="C21" s="78"/>
      <c r="D21" s="78"/>
      <c r="E21" s="78"/>
      <c r="F21" s="78"/>
      <c r="G21" s="78"/>
      <c r="H21" s="78"/>
      <c r="I21" s="79"/>
      <c r="J21" s="7">
        <f>SUM(J11:J20)</f>
        <v>3550000</v>
      </c>
      <c r="K21" s="80"/>
      <c r="L21" s="81"/>
    </row>
    <row r="22" spans="1:12" ht="15.75" thickTop="1" x14ac:dyDescent="0.25">
      <c r="A22" s="86" t="s">
        <v>304</v>
      </c>
      <c r="B22" s="86"/>
    </row>
    <row r="23" spans="1:12" ht="18.75" x14ac:dyDescent="0.3">
      <c r="A23" s="69" t="s">
        <v>0</v>
      </c>
      <c r="B23" s="69"/>
      <c r="C23" s="69"/>
      <c r="D23" s="69"/>
      <c r="E23" s="69"/>
      <c r="F23" s="69"/>
      <c r="G23" s="69"/>
      <c r="H23" s="69"/>
      <c r="I23" s="69"/>
      <c r="J23" s="69"/>
      <c r="K23" s="69"/>
      <c r="L23" s="69"/>
    </row>
    <row r="24" spans="1:12" ht="15.75" x14ac:dyDescent="0.25">
      <c r="A24" s="70" t="s">
        <v>4</v>
      </c>
      <c r="B24" s="70"/>
      <c r="C24" s="70"/>
      <c r="D24" s="70"/>
      <c r="E24" s="70"/>
      <c r="F24" s="70"/>
      <c r="G24" s="70"/>
      <c r="H24" s="70"/>
      <c r="I24" s="70"/>
      <c r="J24" s="70"/>
      <c r="K24" s="70"/>
      <c r="L24" s="70"/>
    </row>
    <row r="25" spans="1:12" x14ac:dyDescent="0.25">
      <c r="A25" s="71" t="s">
        <v>5</v>
      </c>
      <c r="B25" s="71"/>
      <c r="C25" s="71"/>
      <c r="D25" s="71"/>
      <c r="E25" s="71"/>
      <c r="F25" s="71"/>
      <c r="G25" s="71"/>
      <c r="H25" s="71"/>
      <c r="I25" s="71"/>
      <c r="J25" s="71"/>
      <c r="K25" s="71"/>
      <c r="L25" s="71"/>
    </row>
    <row r="26" spans="1:12" x14ac:dyDescent="0.25">
      <c r="A26" s="72"/>
      <c r="B26" s="72"/>
      <c r="C26" s="72"/>
      <c r="D26" s="14"/>
      <c r="E26" s="2"/>
      <c r="F26" s="3"/>
      <c r="G26" s="3"/>
      <c r="H26" s="1"/>
      <c r="I26" s="73" t="s">
        <v>103</v>
      </c>
      <c r="J26" s="73"/>
      <c r="K26" s="73"/>
      <c r="L26" s="73"/>
    </row>
    <row r="27" spans="1:12" x14ac:dyDescent="0.25">
      <c r="A27" s="63" t="s">
        <v>18</v>
      </c>
      <c r="B27" s="63"/>
      <c r="C27" s="63"/>
      <c r="D27" s="63"/>
      <c r="E27" s="63"/>
      <c r="F27" s="63"/>
      <c r="G27" s="3"/>
      <c r="I27" s="64" t="s">
        <v>73</v>
      </c>
      <c r="J27" s="64"/>
      <c r="K27" s="64"/>
      <c r="L27" s="64"/>
    </row>
    <row r="28" spans="1:12" x14ac:dyDescent="0.25">
      <c r="A28" s="2"/>
      <c r="B28" s="2"/>
      <c r="C28" s="2"/>
      <c r="D28" s="2"/>
      <c r="E28" s="2"/>
      <c r="F28" s="3"/>
      <c r="G28" s="3"/>
      <c r="H28" s="1"/>
      <c r="I28" s="1"/>
      <c r="J28" s="2"/>
      <c r="K28" s="1"/>
      <c r="L28" s="5"/>
    </row>
    <row r="29" spans="1:12" s="21" customFormat="1" ht="35.25" customHeight="1" x14ac:dyDescent="0.2">
      <c r="A29" s="65" t="s">
        <v>7</v>
      </c>
      <c r="B29" s="65"/>
      <c r="C29" s="65" t="s">
        <v>6</v>
      </c>
      <c r="D29" s="89" t="s">
        <v>19</v>
      </c>
      <c r="E29" s="67" t="s">
        <v>8</v>
      </c>
      <c r="F29" s="35" t="s">
        <v>14</v>
      </c>
      <c r="G29" s="68" t="s">
        <v>10</v>
      </c>
      <c r="H29" s="75" t="s">
        <v>11</v>
      </c>
      <c r="I29" s="75" t="s">
        <v>12</v>
      </c>
      <c r="J29" s="75" t="s">
        <v>13</v>
      </c>
      <c r="K29" s="65" t="s">
        <v>15</v>
      </c>
      <c r="L29" s="65"/>
    </row>
    <row r="30" spans="1:12" s="21" customFormat="1" ht="20.25" customHeight="1" x14ac:dyDescent="0.2">
      <c r="A30" s="65"/>
      <c r="B30" s="65"/>
      <c r="C30" s="65"/>
      <c r="D30" s="89"/>
      <c r="E30" s="67"/>
      <c r="F30" s="36" t="s">
        <v>9</v>
      </c>
      <c r="G30" s="68"/>
      <c r="H30" s="76"/>
      <c r="I30" s="76"/>
      <c r="J30" s="76"/>
      <c r="K30" s="33" t="s">
        <v>16</v>
      </c>
      <c r="L30" s="34" t="s">
        <v>17</v>
      </c>
    </row>
    <row r="31" spans="1:12" ht="30" customHeight="1" x14ac:dyDescent="0.25">
      <c r="A31" s="4">
        <v>11</v>
      </c>
      <c r="B31" s="22" t="s">
        <v>104</v>
      </c>
      <c r="C31" s="18">
        <v>2826094</v>
      </c>
      <c r="D31" s="16" t="s">
        <v>2</v>
      </c>
      <c r="E31" s="4" t="s">
        <v>105</v>
      </c>
      <c r="F31" s="26" t="s">
        <v>98</v>
      </c>
      <c r="G31" s="20" t="s">
        <v>20</v>
      </c>
      <c r="H31" s="20" t="s">
        <v>99</v>
      </c>
      <c r="I31" s="4" t="s">
        <v>321</v>
      </c>
      <c r="J31" s="18">
        <v>300000</v>
      </c>
      <c r="K31" s="4" t="s">
        <v>101</v>
      </c>
      <c r="L31" s="4" t="s">
        <v>102</v>
      </c>
    </row>
    <row r="32" spans="1:12" ht="30" customHeight="1" x14ac:dyDescent="0.25">
      <c r="A32" s="4">
        <v>12</v>
      </c>
      <c r="B32" s="22" t="s">
        <v>106</v>
      </c>
      <c r="C32" s="18">
        <v>1337731</v>
      </c>
      <c r="D32" s="16" t="s">
        <v>2</v>
      </c>
      <c r="E32" s="4" t="s">
        <v>107</v>
      </c>
      <c r="F32" s="26" t="s">
        <v>98</v>
      </c>
      <c r="G32" s="20" t="s">
        <v>20</v>
      </c>
      <c r="H32" s="20" t="s">
        <v>99</v>
      </c>
      <c r="I32" s="4" t="s">
        <v>321</v>
      </c>
      <c r="J32" s="18">
        <v>300000</v>
      </c>
      <c r="K32" s="4" t="s">
        <v>101</v>
      </c>
      <c r="L32" s="4" t="s">
        <v>102</v>
      </c>
    </row>
    <row r="33" spans="1:12" ht="30" customHeight="1" x14ac:dyDescent="0.25">
      <c r="A33" s="4">
        <v>13</v>
      </c>
      <c r="B33" s="17" t="s">
        <v>30</v>
      </c>
      <c r="C33" s="18">
        <v>3203668</v>
      </c>
      <c r="D33" s="16" t="s">
        <v>2</v>
      </c>
      <c r="E33" s="4" t="s">
        <v>22</v>
      </c>
      <c r="F33" s="26" t="s">
        <v>108</v>
      </c>
      <c r="G33" s="20" t="s">
        <v>20</v>
      </c>
      <c r="H33" s="20" t="s">
        <v>109</v>
      </c>
      <c r="I33" s="4" t="s">
        <v>110</v>
      </c>
      <c r="J33" s="18">
        <v>300000</v>
      </c>
      <c r="K33" s="4" t="s">
        <v>101</v>
      </c>
      <c r="L33" s="4" t="s">
        <v>102</v>
      </c>
    </row>
    <row r="34" spans="1:12" ht="30" customHeight="1" x14ac:dyDescent="0.25">
      <c r="A34" s="4">
        <v>14</v>
      </c>
      <c r="B34" s="17" t="s">
        <v>111</v>
      </c>
      <c r="C34" s="18">
        <v>742377</v>
      </c>
      <c r="D34" s="16" t="s">
        <v>2</v>
      </c>
      <c r="E34" s="4" t="s">
        <v>3</v>
      </c>
      <c r="F34" s="26" t="s">
        <v>112</v>
      </c>
      <c r="G34" s="4" t="s">
        <v>113</v>
      </c>
      <c r="H34" s="20" t="s">
        <v>77</v>
      </c>
      <c r="I34" s="4" t="s">
        <v>322</v>
      </c>
      <c r="J34" s="18">
        <v>300000</v>
      </c>
      <c r="K34" s="4" t="s">
        <v>101</v>
      </c>
      <c r="L34" s="4" t="s">
        <v>102</v>
      </c>
    </row>
    <row r="35" spans="1:12" ht="30" customHeight="1" x14ac:dyDescent="0.25">
      <c r="A35" s="4">
        <v>15</v>
      </c>
      <c r="B35" s="17" t="s">
        <v>114</v>
      </c>
      <c r="C35" s="18">
        <v>850646</v>
      </c>
      <c r="D35" s="16" t="s">
        <v>2</v>
      </c>
      <c r="E35" s="4" t="s">
        <v>115</v>
      </c>
      <c r="F35" s="27" t="s">
        <v>112</v>
      </c>
      <c r="G35" s="4" t="s">
        <v>113</v>
      </c>
      <c r="H35" s="20" t="s">
        <v>77</v>
      </c>
      <c r="I35" s="4" t="s">
        <v>322</v>
      </c>
      <c r="J35" s="28">
        <v>300000</v>
      </c>
      <c r="K35" s="4" t="s">
        <v>101</v>
      </c>
      <c r="L35" s="4" t="s">
        <v>102</v>
      </c>
    </row>
    <row r="36" spans="1:12" ht="30" customHeight="1" x14ac:dyDescent="0.25">
      <c r="A36" s="4">
        <v>16</v>
      </c>
      <c r="B36" s="17" t="s">
        <v>116</v>
      </c>
      <c r="C36" s="18">
        <v>4490276</v>
      </c>
      <c r="D36" s="16" t="s">
        <v>2</v>
      </c>
      <c r="E36" s="4" t="s">
        <v>27</v>
      </c>
      <c r="F36" s="27" t="s">
        <v>117</v>
      </c>
      <c r="G36" s="4" t="s">
        <v>175</v>
      </c>
      <c r="H36" s="24" t="s">
        <v>118</v>
      </c>
      <c r="I36" s="13" t="s">
        <v>119</v>
      </c>
      <c r="J36" s="18">
        <v>450000</v>
      </c>
      <c r="K36" s="4" t="s">
        <v>101</v>
      </c>
      <c r="L36" s="4" t="s">
        <v>102</v>
      </c>
    </row>
    <row r="37" spans="1:12" ht="30" customHeight="1" x14ac:dyDescent="0.25">
      <c r="A37" s="4">
        <v>17</v>
      </c>
      <c r="B37" s="17" t="s">
        <v>120</v>
      </c>
      <c r="C37" s="18">
        <v>4859422</v>
      </c>
      <c r="D37" s="16" t="s">
        <v>2</v>
      </c>
      <c r="E37" s="4" t="s">
        <v>97</v>
      </c>
      <c r="F37" s="27" t="s">
        <v>117</v>
      </c>
      <c r="G37" s="4" t="s">
        <v>175</v>
      </c>
      <c r="H37" s="24" t="s">
        <v>118</v>
      </c>
      <c r="I37" s="13" t="s">
        <v>119</v>
      </c>
      <c r="J37" s="18">
        <v>450000</v>
      </c>
      <c r="K37" s="4" t="s">
        <v>101</v>
      </c>
      <c r="L37" s="4" t="s">
        <v>102</v>
      </c>
    </row>
    <row r="38" spans="1:12" ht="30" customHeight="1" x14ac:dyDescent="0.25">
      <c r="A38" s="4">
        <v>18</v>
      </c>
      <c r="B38" s="17" t="s">
        <v>96</v>
      </c>
      <c r="C38" s="18">
        <v>3542797</v>
      </c>
      <c r="D38" s="16" t="s">
        <v>2</v>
      </c>
      <c r="E38" s="4" t="s">
        <v>97</v>
      </c>
      <c r="F38" s="27" t="s">
        <v>117</v>
      </c>
      <c r="G38" s="4" t="s">
        <v>175</v>
      </c>
      <c r="H38" s="24" t="s">
        <v>118</v>
      </c>
      <c r="I38" s="13" t="s">
        <v>119</v>
      </c>
      <c r="J38" s="18">
        <v>450000</v>
      </c>
      <c r="K38" s="4" t="s">
        <v>101</v>
      </c>
      <c r="L38" s="4" t="s">
        <v>102</v>
      </c>
    </row>
    <row r="39" spans="1:12" ht="30" customHeight="1" x14ac:dyDescent="0.25">
      <c r="A39" s="4">
        <v>19</v>
      </c>
      <c r="B39" s="17" t="s">
        <v>121</v>
      </c>
      <c r="C39" s="18">
        <v>4634983</v>
      </c>
      <c r="D39" s="16" t="s">
        <v>2</v>
      </c>
      <c r="E39" s="4" t="s">
        <v>97</v>
      </c>
      <c r="F39" s="27" t="s">
        <v>117</v>
      </c>
      <c r="G39" s="4" t="s">
        <v>175</v>
      </c>
      <c r="H39" s="20" t="s">
        <v>118</v>
      </c>
      <c r="I39" s="4" t="s">
        <v>119</v>
      </c>
      <c r="J39" s="18">
        <v>450000</v>
      </c>
      <c r="K39" s="4" t="s">
        <v>101</v>
      </c>
      <c r="L39" s="4" t="s">
        <v>102</v>
      </c>
    </row>
    <row r="40" spans="1:12" ht="30" customHeight="1" x14ac:dyDescent="0.25">
      <c r="A40" s="4">
        <v>20</v>
      </c>
      <c r="B40" s="22" t="s">
        <v>122</v>
      </c>
      <c r="C40" s="18">
        <v>4691926</v>
      </c>
      <c r="D40" s="4" t="s">
        <v>2</v>
      </c>
      <c r="E40" s="4" t="s">
        <v>123</v>
      </c>
      <c r="F40" s="27" t="s">
        <v>124</v>
      </c>
      <c r="G40" s="20" t="s">
        <v>210</v>
      </c>
      <c r="H40" s="20" t="s">
        <v>125</v>
      </c>
      <c r="I40" s="4" t="s">
        <v>119</v>
      </c>
      <c r="J40" s="18">
        <v>450000</v>
      </c>
      <c r="K40" s="4" t="s">
        <v>101</v>
      </c>
      <c r="L40" s="4" t="s">
        <v>102</v>
      </c>
    </row>
    <row r="41" spans="1:12" ht="15.75" thickBot="1" x14ac:dyDescent="0.3">
      <c r="A41" s="77" t="s">
        <v>126</v>
      </c>
      <c r="B41" s="78"/>
      <c r="C41" s="78"/>
      <c r="D41" s="78"/>
      <c r="E41" s="78"/>
      <c r="F41" s="78"/>
      <c r="G41" s="78"/>
      <c r="H41" s="78"/>
      <c r="I41" s="79"/>
      <c r="J41" s="7">
        <f>SUM(J31:J40)</f>
        <v>3750000</v>
      </c>
      <c r="K41" s="80"/>
      <c r="L41" s="81"/>
    </row>
    <row r="42" spans="1:12" ht="15.75" thickTop="1" x14ac:dyDescent="0.25">
      <c r="A42" s="86" t="s">
        <v>305</v>
      </c>
      <c r="B42" s="86"/>
    </row>
    <row r="43" spans="1:12" ht="18.75" x14ac:dyDescent="0.3">
      <c r="A43" s="69" t="s">
        <v>0</v>
      </c>
      <c r="B43" s="69"/>
      <c r="C43" s="69"/>
      <c r="D43" s="69"/>
      <c r="E43" s="69"/>
      <c r="F43" s="69"/>
      <c r="G43" s="69"/>
      <c r="H43" s="69"/>
      <c r="I43" s="69"/>
      <c r="J43" s="69"/>
      <c r="K43" s="69"/>
      <c r="L43" s="69"/>
    </row>
    <row r="44" spans="1:12" ht="15.75" x14ac:dyDescent="0.25">
      <c r="A44" s="70" t="s">
        <v>4</v>
      </c>
      <c r="B44" s="70"/>
      <c r="C44" s="70"/>
      <c r="D44" s="70"/>
      <c r="E44" s="70"/>
      <c r="F44" s="70"/>
      <c r="G44" s="70"/>
      <c r="H44" s="70"/>
      <c r="I44" s="70"/>
      <c r="J44" s="70"/>
      <c r="K44" s="70"/>
      <c r="L44" s="70"/>
    </row>
    <row r="45" spans="1:12" x14ac:dyDescent="0.25">
      <c r="A45" s="71" t="s">
        <v>5</v>
      </c>
      <c r="B45" s="71"/>
      <c r="C45" s="71"/>
      <c r="D45" s="71"/>
      <c r="E45" s="71"/>
      <c r="F45" s="71"/>
      <c r="G45" s="71"/>
      <c r="H45" s="71"/>
      <c r="I45" s="71"/>
      <c r="J45" s="71"/>
      <c r="K45" s="71"/>
      <c r="L45" s="71"/>
    </row>
    <row r="46" spans="1:12" x14ac:dyDescent="0.25">
      <c r="A46" s="72"/>
      <c r="B46" s="72"/>
      <c r="C46" s="72"/>
      <c r="D46" s="14"/>
      <c r="E46" s="2"/>
      <c r="F46" s="3"/>
      <c r="G46" s="3"/>
      <c r="H46" s="1"/>
      <c r="I46" s="73" t="s">
        <v>103</v>
      </c>
      <c r="J46" s="73"/>
      <c r="K46" s="73"/>
      <c r="L46" s="73"/>
    </row>
    <row r="47" spans="1:12" x14ac:dyDescent="0.25">
      <c r="A47" s="63" t="s">
        <v>18</v>
      </c>
      <c r="B47" s="63"/>
      <c r="C47" s="63"/>
      <c r="D47" s="63"/>
      <c r="E47" s="63"/>
      <c r="F47" s="63"/>
      <c r="G47" s="3"/>
      <c r="I47" s="64" t="s">
        <v>73</v>
      </c>
      <c r="J47" s="64"/>
      <c r="K47" s="64"/>
      <c r="L47" s="64"/>
    </row>
    <row r="48" spans="1:12" x14ac:dyDescent="0.25">
      <c r="A48" s="2"/>
      <c r="B48" s="2"/>
      <c r="C48" s="2"/>
      <c r="D48" s="2"/>
      <c r="E48" s="2"/>
      <c r="F48" s="3"/>
      <c r="G48" s="3"/>
      <c r="H48" s="1"/>
      <c r="I48" s="1"/>
      <c r="J48" s="2"/>
      <c r="K48" s="1"/>
      <c r="L48" s="5"/>
    </row>
    <row r="49" spans="1:12" s="21" customFormat="1" ht="35.25" customHeight="1" x14ac:dyDescent="0.2">
      <c r="A49" s="65" t="s">
        <v>7</v>
      </c>
      <c r="B49" s="65"/>
      <c r="C49" s="65" t="s">
        <v>6</v>
      </c>
      <c r="D49" s="89" t="s">
        <v>19</v>
      </c>
      <c r="E49" s="67" t="s">
        <v>8</v>
      </c>
      <c r="F49" s="35" t="s">
        <v>14</v>
      </c>
      <c r="G49" s="68" t="s">
        <v>10</v>
      </c>
      <c r="H49" s="75" t="s">
        <v>11</v>
      </c>
      <c r="I49" s="75" t="s">
        <v>12</v>
      </c>
      <c r="J49" s="75" t="s">
        <v>13</v>
      </c>
      <c r="K49" s="65" t="s">
        <v>15</v>
      </c>
      <c r="L49" s="65"/>
    </row>
    <row r="50" spans="1:12" s="21" customFormat="1" ht="20.25" customHeight="1" x14ac:dyDescent="0.2">
      <c r="A50" s="65"/>
      <c r="B50" s="65"/>
      <c r="C50" s="65"/>
      <c r="D50" s="89"/>
      <c r="E50" s="67"/>
      <c r="F50" s="36" t="s">
        <v>9</v>
      </c>
      <c r="G50" s="68"/>
      <c r="H50" s="76"/>
      <c r="I50" s="76"/>
      <c r="J50" s="76"/>
      <c r="K50" s="33" t="s">
        <v>16</v>
      </c>
      <c r="L50" s="34" t="s">
        <v>17</v>
      </c>
    </row>
    <row r="51" spans="1:12" ht="30" customHeight="1" x14ac:dyDescent="0.25">
      <c r="A51" s="4">
        <v>21</v>
      </c>
      <c r="B51" s="22" t="s">
        <v>127</v>
      </c>
      <c r="C51" s="18">
        <v>4780269</v>
      </c>
      <c r="D51" s="16" t="s">
        <v>2</v>
      </c>
      <c r="E51" s="4" t="s">
        <v>27</v>
      </c>
      <c r="F51" s="27" t="s">
        <v>124</v>
      </c>
      <c r="G51" s="20" t="s">
        <v>210</v>
      </c>
      <c r="H51" s="20" t="s">
        <v>125</v>
      </c>
      <c r="I51" s="4" t="s">
        <v>119</v>
      </c>
      <c r="J51" s="18">
        <v>450000</v>
      </c>
      <c r="K51" s="4" t="s">
        <v>101</v>
      </c>
      <c r="L51" s="4" t="s">
        <v>102</v>
      </c>
    </row>
    <row r="52" spans="1:12" ht="30" customHeight="1" x14ac:dyDescent="0.25">
      <c r="A52" s="4">
        <v>22</v>
      </c>
      <c r="B52" s="22" t="s">
        <v>128</v>
      </c>
      <c r="C52" s="18">
        <v>3542797</v>
      </c>
      <c r="D52" s="16" t="s">
        <v>2</v>
      </c>
      <c r="E52" s="4" t="s">
        <v>129</v>
      </c>
      <c r="F52" s="27" t="s">
        <v>124</v>
      </c>
      <c r="G52" s="20" t="s">
        <v>210</v>
      </c>
      <c r="H52" s="20" t="s">
        <v>125</v>
      </c>
      <c r="I52" s="4" t="s">
        <v>119</v>
      </c>
      <c r="J52" s="18">
        <v>450000</v>
      </c>
      <c r="K52" s="4" t="s">
        <v>101</v>
      </c>
      <c r="L52" s="4" t="s">
        <v>102</v>
      </c>
    </row>
    <row r="53" spans="1:12" ht="30" customHeight="1" x14ac:dyDescent="0.25">
      <c r="A53" s="4">
        <v>23</v>
      </c>
      <c r="B53" s="22" t="s">
        <v>130</v>
      </c>
      <c r="C53" s="18">
        <v>4978597</v>
      </c>
      <c r="D53" s="16" t="s">
        <v>2</v>
      </c>
      <c r="E53" s="4" t="s">
        <v>131</v>
      </c>
      <c r="F53" s="27" t="s">
        <v>124</v>
      </c>
      <c r="G53" s="20" t="s">
        <v>210</v>
      </c>
      <c r="H53" s="20" t="s">
        <v>125</v>
      </c>
      <c r="I53" s="4" t="s">
        <v>119</v>
      </c>
      <c r="J53" s="18">
        <v>450000</v>
      </c>
      <c r="K53" s="4" t="s">
        <v>101</v>
      </c>
      <c r="L53" s="4" t="s">
        <v>102</v>
      </c>
    </row>
    <row r="54" spans="1:12" ht="30" customHeight="1" x14ac:dyDescent="0.25">
      <c r="A54" s="4">
        <v>24</v>
      </c>
      <c r="B54" s="22" t="s">
        <v>132</v>
      </c>
      <c r="C54" s="18">
        <v>2356878</v>
      </c>
      <c r="D54" s="16" t="s">
        <v>2</v>
      </c>
      <c r="E54" s="6" t="s">
        <v>37</v>
      </c>
      <c r="F54" s="27" t="s">
        <v>133</v>
      </c>
      <c r="G54" s="4" t="s">
        <v>175</v>
      </c>
      <c r="H54" s="24" t="s">
        <v>134</v>
      </c>
      <c r="I54" s="13" t="s">
        <v>119</v>
      </c>
      <c r="J54" s="18">
        <v>450000</v>
      </c>
      <c r="K54" s="4" t="s">
        <v>101</v>
      </c>
      <c r="L54" s="4" t="s">
        <v>102</v>
      </c>
    </row>
    <row r="55" spans="1:12" ht="30" customHeight="1" x14ac:dyDescent="0.25">
      <c r="A55" s="4">
        <v>25</v>
      </c>
      <c r="B55" s="22" t="s">
        <v>135</v>
      </c>
      <c r="C55" s="18">
        <v>1415829</v>
      </c>
      <c r="D55" s="16" t="s">
        <v>2</v>
      </c>
      <c r="E55" s="4" t="s">
        <v>136</v>
      </c>
      <c r="F55" s="27" t="s">
        <v>133</v>
      </c>
      <c r="G55" s="4" t="s">
        <v>175</v>
      </c>
      <c r="H55" s="24" t="s">
        <v>134</v>
      </c>
      <c r="I55" s="13" t="s">
        <v>119</v>
      </c>
      <c r="J55" s="18">
        <v>450000</v>
      </c>
      <c r="K55" s="4" t="s">
        <v>101</v>
      </c>
      <c r="L55" s="4" t="s">
        <v>102</v>
      </c>
    </row>
    <row r="56" spans="1:12" ht="30" customHeight="1" x14ac:dyDescent="0.25">
      <c r="A56" s="4">
        <v>26</v>
      </c>
      <c r="B56" s="22" t="s">
        <v>137</v>
      </c>
      <c r="C56" s="18">
        <v>4498480</v>
      </c>
      <c r="D56" s="16" t="s">
        <v>2</v>
      </c>
      <c r="E56" s="4" t="s">
        <v>138</v>
      </c>
      <c r="F56" s="27" t="s">
        <v>133</v>
      </c>
      <c r="G56" s="4" t="s">
        <v>175</v>
      </c>
      <c r="H56" s="24" t="s">
        <v>134</v>
      </c>
      <c r="I56" s="13" t="s">
        <v>119</v>
      </c>
      <c r="J56" s="18">
        <v>450000</v>
      </c>
      <c r="K56" s="4" t="s">
        <v>101</v>
      </c>
      <c r="L56" s="4" t="s">
        <v>102</v>
      </c>
    </row>
    <row r="57" spans="1:12" ht="30" customHeight="1" x14ac:dyDescent="0.25">
      <c r="A57" s="4">
        <v>27</v>
      </c>
      <c r="B57" s="22" t="s">
        <v>34</v>
      </c>
      <c r="C57" s="18">
        <v>5005366</v>
      </c>
      <c r="D57" s="16" t="s">
        <v>2</v>
      </c>
      <c r="E57" s="4" t="s">
        <v>27</v>
      </c>
      <c r="F57" s="27" t="s">
        <v>133</v>
      </c>
      <c r="G57" s="4" t="s">
        <v>175</v>
      </c>
      <c r="H57" s="20" t="s">
        <v>134</v>
      </c>
      <c r="I57" s="4" t="s">
        <v>119</v>
      </c>
      <c r="J57" s="18">
        <v>450000</v>
      </c>
      <c r="K57" s="4" t="s">
        <v>101</v>
      </c>
      <c r="L57" s="4" t="s">
        <v>102</v>
      </c>
    </row>
    <row r="58" spans="1:12" ht="30" customHeight="1" x14ac:dyDescent="0.25">
      <c r="A58" s="4">
        <v>28</v>
      </c>
      <c r="B58" s="17" t="s">
        <v>139</v>
      </c>
      <c r="C58" s="18">
        <v>972641</v>
      </c>
      <c r="D58" s="16" t="s">
        <v>2</v>
      </c>
      <c r="E58" s="4" t="s">
        <v>75</v>
      </c>
      <c r="F58" s="26" t="s">
        <v>140</v>
      </c>
      <c r="G58" s="13" t="s">
        <v>141</v>
      </c>
      <c r="H58" s="24" t="s">
        <v>142</v>
      </c>
      <c r="I58" s="13" t="s">
        <v>143</v>
      </c>
      <c r="J58" s="29">
        <v>500000</v>
      </c>
      <c r="K58" s="4" t="s">
        <v>101</v>
      </c>
      <c r="L58" s="4" t="s">
        <v>102</v>
      </c>
    </row>
    <row r="59" spans="1:12" ht="30" customHeight="1" x14ac:dyDescent="0.25">
      <c r="A59" s="4">
        <v>29</v>
      </c>
      <c r="B59" s="17" t="s">
        <v>144</v>
      </c>
      <c r="C59" s="18">
        <v>1779815</v>
      </c>
      <c r="D59" s="16" t="s">
        <v>2</v>
      </c>
      <c r="E59" s="4" t="s">
        <v>25</v>
      </c>
      <c r="F59" s="26" t="s">
        <v>140</v>
      </c>
      <c r="G59" s="13" t="s">
        <v>141</v>
      </c>
      <c r="H59" s="24" t="s">
        <v>142</v>
      </c>
      <c r="I59" s="13" t="s">
        <v>143</v>
      </c>
      <c r="J59" s="29">
        <v>500000</v>
      </c>
      <c r="K59" s="4" t="s">
        <v>101</v>
      </c>
      <c r="L59" s="4" t="s">
        <v>102</v>
      </c>
    </row>
    <row r="60" spans="1:12" ht="30" customHeight="1" x14ac:dyDescent="0.25">
      <c r="A60" s="4">
        <v>30</v>
      </c>
      <c r="B60" s="22" t="s">
        <v>145</v>
      </c>
      <c r="C60" s="18">
        <v>2172325</v>
      </c>
      <c r="D60" s="16" t="s">
        <v>2</v>
      </c>
      <c r="E60" s="4" t="s">
        <v>3</v>
      </c>
      <c r="F60" s="19" t="s">
        <v>146</v>
      </c>
      <c r="G60" s="13" t="s">
        <v>20</v>
      </c>
      <c r="H60" s="24">
        <v>43106</v>
      </c>
      <c r="I60" s="13" t="s">
        <v>317</v>
      </c>
      <c r="J60" s="29">
        <v>150000</v>
      </c>
      <c r="K60" s="4" t="s">
        <v>101</v>
      </c>
      <c r="L60" s="4" t="s">
        <v>102</v>
      </c>
    </row>
    <row r="61" spans="1:12" ht="15.75" thickBot="1" x14ac:dyDescent="0.3">
      <c r="A61" s="77" t="s">
        <v>147</v>
      </c>
      <c r="B61" s="78"/>
      <c r="C61" s="78"/>
      <c r="D61" s="78"/>
      <c r="E61" s="78"/>
      <c r="F61" s="78"/>
      <c r="G61" s="78"/>
      <c r="H61" s="78"/>
      <c r="I61" s="79"/>
      <c r="J61" s="7">
        <f>SUM(J51:J60)</f>
        <v>4300000</v>
      </c>
      <c r="K61" s="80"/>
      <c r="L61" s="81"/>
    </row>
    <row r="62" spans="1:12" ht="15.75" thickTop="1" x14ac:dyDescent="0.25">
      <c r="A62" s="86" t="s">
        <v>306</v>
      </c>
      <c r="B62" s="86"/>
    </row>
    <row r="63" spans="1:12" ht="18.75" x14ac:dyDescent="0.3">
      <c r="A63" s="69" t="s">
        <v>0</v>
      </c>
      <c r="B63" s="69"/>
      <c r="C63" s="69"/>
      <c r="D63" s="69"/>
      <c r="E63" s="69"/>
      <c r="F63" s="69"/>
      <c r="G63" s="69"/>
      <c r="H63" s="69"/>
      <c r="I63" s="69"/>
      <c r="J63" s="69"/>
      <c r="K63" s="69"/>
      <c r="L63" s="69"/>
    </row>
    <row r="64" spans="1:12" ht="15.75" x14ac:dyDescent="0.25">
      <c r="A64" s="70" t="s">
        <v>4</v>
      </c>
      <c r="B64" s="70"/>
      <c r="C64" s="70"/>
      <c r="D64" s="70"/>
      <c r="E64" s="70"/>
      <c r="F64" s="70"/>
      <c r="G64" s="70"/>
      <c r="H64" s="70"/>
      <c r="I64" s="70"/>
      <c r="J64" s="70"/>
      <c r="K64" s="70"/>
      <c r="L64" s="70"/>
    </row>
    <row r="65" spans="1:12" x14ac:dyDescent="0.25">
      <c r="A65" s="71" t="s">
        <v>5</v>
      </c>
      <c r="B65" s="71"/>
      <c r="C65" s="71"/>
      <c r="D65" s="71"/>
      <c r="E65" s="71"/>
      <c r="F65" s="71"/>
      <c r="G65" s="71"/>
      <c r="H65" s="71"/>
      <c r="I65" s="71"/>
      <c r="J65" s="71"/>
      <c r="K65" s="71"/>
      <c r="L65" s="71"/>
    </row>
    <row r="66" spans="1:12" x14ac:dyDescent="0.25">
      <c r="A66" s="72"/>
      <c r="B66" s="72"/>
      <c r="C66" s="72"/>
      <c r="D66" s="14"/>
      <c r="E66" s="2"/>
      <c r="F66" s="3"/>
      <c r="G66" s="3"/>
      <c r="H66" s="1"/>
      <c r="I66" s="73" t="s">
        <v>103</v>
      </c>
      <c r="J66" s="73"/>
      <c r="K66" s="73"/>
      <c r="L66" s="73"/>
    </row>
    <row r="67" spans="1:12" x14ac:dyDescent="0.25">
      <c r="A67" s="63" t="s">
        <v>18</v>
      </c>
      <c r="B67" s="63"/>
      <c r="C67" s="63"/>
      <c r="D67" s="63"/>
      <c r="E67" s="63"/>
      <c r="F67" s="63"/>
      <c r="G67" s="3"/>
      <c r="I67" s="64" t="s">
        <v>73</v>
      </c>
      <c r="J67" s="64"/>
      <c r="K67" s="64"/>
      <c r="L67" s="64"/>
    </row>
    <row r="68" spans="1:12" x14ac:dyDescent="0.25">
      <c r="A68" s="2"/>
      <c r="B68" s="2"/>
      <c r="C68" s="2"/>
      <c r="D68" s="2"/>
      <c r="E68" s="2"/>
      <c r="F68" s="3"/>
      <c r="G68" s="3"/>
      <c r="H68" s="1"/>
      <c r="I68" s="1"/>
      <c r="J68" s="2"/>
      <c r="K68" s="1"/>
      <c r="L68" s="5"/>
    </row>
    <row r="69" spans="1:12" s="21" customFormat="1" ht="35.25" customHeight="1" x14ac:dyDescent="0.2">
      <c r="A69" s="65" t="s">
        <v>7</v>
      </c>
      <c r="B69" s="65"/>
      <c r="C69" s="65" t="s">
        <v>6</v>
      </c>
      <c r="D69" s="89" t="s">
        <v>19</v>
      </c>
      <c r="E69" s="67" t="s">
        <v>8</v>
      </c>
      <c r="F69" s="35" t="s">
        <v>14</v>
      </c>
      <c r="G69" s="68" t="s">
        <v>10</v>
      </c>
      <c r="H69" s="75" t="s">
        <v>11</v>
      </c>
      <c r="I69" s="75" t="s">
        <v>12</v>
      </c>
      <c r="J69" s="75" t="s">
        <v>13</v>
      </c>
      <c r="K69" s="65" t="s">
        <v>15</v>
      </c>
      <c r="L69" s="65"/>
    </row>
    <row r="70" spans="1:12" s="21" customFormat="1" ht="20.25" customHeight="1" x14ac:dyDescent="0.2">
      <c r="A70" s="65"/>
      <c r="B70" s="65"/>
      <c r="C70" s="65"/>
      <c r="D70" s="89"/>
      <c r="E70" s="67"/>
      <c r="F70" s="36" t="s">
        <v>9</v>
      </c>
      <c r="G70" s="68"/>
      <c r="H70" s="76"/>
      <c r="I70" s="76"/>
      <c r="J70" s="76"/>
      <c r="K70" s="33" t="s">
        <v>16</v>
      </c>
      <c r="L70" s="34" t="s">
        <v>17</v>
      </c>
    </row>
    <row r="71" spans="1:12" ht="30" customHeight="1" x14ac:dyDescent="0.25">
      <c r="A71" s="4">
        <v>31</v>
      </c>
      <c r="B71" s="22" t="s">
        <v>148</v>
      </c>
      <c r="C71" s="18">
        <v>1551484</v>
      </c>
      <c r="D71" s="16" t="s">
        <v>2</v>
      </c>
      <c r="E71" s="4" t="s">
        <v>3</v>
      </c>
      <c r="F71" s="19" t="s">
        <v>146</v>
      </c>
      <c r="G71" s="13" t="s">
        <v>20</v>
      </c>
      <c r="H71" s="24">
        <v>43106</v>
      </c>
      <c r="I71" s="13" t="s">
        <v>317</v>
      </c>
      <c r="J71" s="29">
        <v>150000</v>
      </c>
      <c r="K71" s="4" t="s">
        <v>101</v>
      </c>
      <c r="L71" s="4" t="s">
        <v>102</v>
      </c>
    </row>
    <row r="72" spans="1:12" ht="30" customHeight="1" x14ac:dyDescent="0.25">
      <c r="A72" s="4">
        <v>32</v>
      </c>
      <c r="B72" s="22" t="s">
        <v>111</v>
      </c>
      <c r="C72" s="18">
        <v>742377</v>
      </c>
      <c r="D72" s="16" t="s">
        <v>2</v>
      </c>
      <c r="E72" s="4" t="s">
        <v>3</v>
      </c>
      <c r="F72" s="19" t="s">
        <v>146</v>
      </c>
      <c r="G72" s="4" t="s">
        <v>20</v>
      </c>
      <c r="H72" s="20">
        <v>43106</v>
      </c>
      <c r="I72" s="13" t="s">
        <v>317</v>
      </c>
      <c r="J72" s="18">
        <v>150000</v>
      </c>
      <c r="K72" s="4" t="s">
        <v>101</v>
      </c>
      <c r="L72" s="4" t="s">
        <v>102</v>
      </c>
    </row>
    <row r="73" spans="1:12" ht="30" customHeight="1" x14ac:dyDescent="0.25">
      <c r="A73" s="4">
        <v>33</v>
      </c>
      <c r="B73" s="17" t="s">
        <v>149</v>
      </c>
      <c r="C73" s="18">
        <v>1784091</v>
      </c>
      <c r="D73" s="16" t="s">
        <v>2</v>
      </c>
      <c r="E73" s="4" t="s">
        <v>150</v>
      </c>
      <c r="F73" s="26" t="s">
        <v>151</v>
      </c>
      <c r="G73" s="20" t="s">
        <v>20</v>
      </c>
      <c r="H73" s="20" t="s">
        <v>152</v>
      </c>
      <c r="I73" s="6" t="s">
        <v>153</v>
      </c>
      <c r="J73" s="18">
        <v>450000</v>
      </c>
      <c r="K73" s="4" t="s">
        <v>101</v>
      </c>
      <c r="L73" s="4" t="s">
        <v>102</v>
      </c>
    </row>
    <row r="74" spans="1:12" ht="30" customHeight="1" x14ac:dyDescent="0.25">
      <c r="A74" s="4">
        <v>34</v>
      </c>
      <c r="B74" s="17" t="s">
        <v>122</v>
      </c>
      <c r="C74" s="18">
        <v>4691926</v>
      </c>
      <c r="D74" s="16" t="s">
        <v>2</v>
      </c>
      <c r="E74" s="4" t="s">
        <v>123</v>
      </c>
      <c r="F74" s="26" t="s">
        <v>151</v>
      </c>
      <c r="G74" s="20" t="s">
        <v>20</v>
      </c>
      <c r="H74" s="20" t="s">
        <v>152</v>
      </c>
      <c r="I74" s="6" t="s">
        <v>153</v>
      </c>
      <c r="J74" s="18">
        <v>450000</v>
      </c>
      <c r="K74" s="4" t="s">
        <v>101</v>
      </c>
      <c r="L74" s="4" t="s">
        <v>102</v>
      </c>
    </row>
    <row r="75" spans="1:12" ht="30" customHeight="1" x14ac:dyDescent="0.25">
      <c r="A75" s="4">
        <v>35</v>
      </c>
      <c r="B75" s="17" t="s">
        <v>154</v>
      </c>
      <c r="C75" s="18">
        <v>4080611</v>
      </c>
      <c r="D75" s="16" t="s">
        <v>1</v>
      </c>
      <c r="E75" s="4" t="s">
        <v>155</v>
      </c>
      <c r="F75" s="26" t="s">
        <v>151</v>
      </c>
      <c r="G75" s="20" t="s">
        <v>20</v>
      </c>
      <c r="H75" s="20" t="s">
        <v>152</v>
      </c>
      <c r="I75" s="6" t="s">
        <v>153</v>
      </c>
      <c r="J75" s="18">
        <v>450000</v>
      </c>
      <c r="K75" s="4" t="s">
        <v>101</v>
      </c>
      <c r="L75" s="4" t="s">
        <v>102</v>
      </c>
    </row>
    <row r="76" spans="1:12" ht="30" customHeight="1" x14ac:dyDescent="0.25">
      <c r="A76" s="4">
        <v>36</v>
      </c>
      <c r="B76" s="22" t="s">
        <v>156</v>
      </c>
      <c r="C76" s="18">
        <v>5459944</v>
      </c>
      <c r="D76" s="16" t="s">
        <v>2</v>
      </c>
      <c r="E76" s="4" t="s">
        <v>157</v>
      </c>
      <c r="F76" s="26" t="s">
        <v>151</v>
      </c>
      <c r="G76" s="20" t="s">
        <v>20</v>
      </c>
      <c r="H76" s="20" t="s">
        <v>152</v>
      </c>
      <c r="I76" s="6" t="s">
        <v>153</v>
      </c>
      <c r="J76" s="18">
        <v>450000</v>
      </c>
      <c r="K76" s="4" t="s">
        <v>101</v>
      </c>
      <c r="L76" s="4" t="s">
        <v>102</v>
      </c>
    </row>
    <row r="77" spans="1:12" ht="30" customHeight="1" x14ac:dyDescent="0.25">
      <c r="A77" s="4">
        <v>37</v>
      </c>
      <c r="B77" s="22" t="s">
        <v>144</v>
      </c>
      <c r="C77" s="18">
        <v>1779815</v>
      </c>
      <c r="D77" s="16" t="s">
        <v>2</v>
      </c>
      <c r="E77" s="4" t="s">
        <v>25</v>
      </c>
      <c r="F77" s="26" t="s">
        <v>158</v>
      </c>
      <c r="G77" s="20" t="s">
        <v>159</v>
      </c>
      <c r="H77" s="20" t="s">
        <v>118</v>
      </c>
      <c r="I77" s="4" t="s">
        <v>160</v>
      </c>
      <c r="J77" s="18">
        <v>450000</v>
      </c>
      <c r="K77" s="4" t="s">
        <v>101</v>
      </c>
      <c r="L77" s="4" t="s">
        <v>102</v>
      </c>
    </row>
    <row r="78" spans="1:12" ht="30" customHeight="1" x14ac:dyDescent="0.25">
      <c r="A78" s="4">
        <v>38</v>
      </c>
      <c r="B78" s="22" t="s">
        <v>161</v>
      </c>
      <c r="C78" s="18">
        <v>6856515</v>
      </c>
      <c r="D78" s="16" t="s">
        <v>2</v>
      </c>
      <c r="E78" s="4" t="s">
        <v>51</v>
      </c>
      <c r="F78" s="26" t="s">
        <v>158</v>
      </c>
      <c r="G78" s="20" t="s">
        <v>159</v>
      </c>
      <c r="H78" s="20" t="s">
        <v>118</v>
      </c>
      <c r="I78" s="4" t="s">
        <v>160</v>
      </c>
      <c r="J78" s="18">
        <v>450000</v>
      </c>
      <c r="K78" s="4" t="s">
        <v>101</v>
      </c>
      <c r="L78" s="4" t="s">
        <v>102</v>
      </c>
    </row>
    <row r="79" spans="1:12" ht="30" customHeight="1" x14ac:dyDescent="0.25">
      <c r="A79" s="4">
        <v>39</v>
      </c>
      <c r="B79" s="22" t="s">
        <v>162</v>
      </c>
      <c r="C79" s="18">
        <v>4091492</v>
      </c>
      <c r="D79" s="16" t="s">
        <v>2</v>
      </c>
      <c r="E79" s="4" t="s">
        <v>163</v>
      </c>
      <c r="F79" s="26" t="s">
        <v>158</v>
      </c>
      <c r="G79" s="24" t="s">
        <v>159</v>
      </c>
      <c r="H79" s="20" t="s">
        <v>118</v>
      </c>
      <c r="I79" s="4" t="s">
        <v>160</v>
      </c>
      <c r="J79" s="18">
        <v>450000</v>
      </c>
      <c r="K79" s="4" t="s">
        <v>101</v>
      </c>
      <c r="L79" s="4" t="s">
        <v>102</v>
      </c>
    </row>
    <row r="80" spans="1:12" ht="30" customHeight="1" x14ac:dyDescent="0.25">
      <c r="A80" s="4">
        <v>40</v>
      </c>
      <c r="B80" s="22" t="s">
        <v>40</v>
      </c>
      <c r="C80" s="18">
        <v>5909468</v>
      </c>
      <c r="D80" s="16" t="s">
        <v>2</v>
      </c>
      <c r="E80" s="4" t="s">
        <v>25</v>
      </c>
      <c r="F80" s="19" t="s">
        <v>164</v>
      </c>
      <c r="G80" s="13" t="s">
        <v>20</v>
      </c>
      <c r="H80" s="20" t="s">
        <v>165</v>
      </c>
      <c r="I80" s="4" t="s">
        <v>323</v>
      </c>
      <c r="J80" s="18">
        <v>1500000</v>
      </c>
      <c r="K80" s="4" t="s">
        <v>101</v>
      </c>
      <c r="L80" s="4" t="s">
        <v>102</v>
      </c>
    </row>
    <row r="81" spans="1:12" ht="15.75" thickBot="1" x14ac:dyDescent="0.3">
      <c r="A81" s="77" t="s">
        <v>166</v>
      </c>
      <c r="B81" s="78"/>
      <c r="C81" s="78"/>
      <c r="D81" s="78"/>
      <c r="E81" s="78"/>
      <c r="F81" s="78"/>
      <c r="G81" s="78"/>
      <c r="H81" s="78"/>
      <c r="I81" s="79"/>
      <c r="J81" s="7">
        <f>SUM(J71:J80)</f>
        <v>4950000</v>
      </c>
      <c r="K81" s="80"/>
      <c r="L81" s="81"/>
    </row>
    <row r="82" spans="1:12" ht="15.75" thickTop="1" x14ac:dyDescent="0.25">
      <c r="A82" s="86" t="s">
        <v>307</v>
      </c>
      <c r="B82" s="86"/>
    </row>
    <row r="83" spans="1:12" ht="18.75" x14ac:dyDescent="0.3">
      <c r="A83" s="69" t="s">
        <v>0</v>
      </c>
      <c r="B83" s="69"/>
      <c r="C83" s="69"/>
      <c r="D83" s="69"/>
      <c r="E83" s="69"/>
      <c r="F83" s="69"/>
      <c r="G83" s="69"/>
      <c r="H83" s="69"/>
      <c r="I83" s="69"/>
      <c r="J83" s="69"/>
      <c r="K83" s="69"/>
      <c r="L83" s="69"/>
    </row>
    <row r="84" spans="1:12" ht="15.75" x14ac:dyDescent="0.25">
      <c r="A84" s="70" t="s">
        <v>4</v>
      </c>
      <c r="B84" s="70"/>
      <c r="C84" s="70"/>
      <c r="D84" s="70"/>
      <c r="E84" s="70"/>
      <c r="F84" s="70"/>
      <c r="G84" s="70"/>
      <c r="H84" s="70"/>
      <c r="I84" s="70"/>
      <c r="J84" s="70"/>
      <c r="K84" s="70"/>
      <c r="L84" s="70"/>
    </row>
    <row r="85" spans="1:12" x14ac:dyDescent="0.25">
      <c r="A85" s="71" t="s">
        <v>5</v>
      </c>
      <c r="B85" s="71"/>
      <c r="C85" s="71"/>
      <c r="D85" s="71"/>
      <c r="E85" s="71"/>
      <c r="F85" s="71"/>
      <c r="G85" s="71"/>
      <c r="H85" s="71"/>
      <c r="I85" s="71"/>
      <c r="J85" s="71"/>
      <c r="K85" s="71"/>
      <c r="L85" s="71"/>
    </row>
    <row r="86" spans="1:12" x14ac:dyDescent="0.25">
      <c r="A86" s="72"/>
      <c r="B86" s="72"/>
      <c r="C86" s="72"/>
      <c r="D86" s="14"/>
      <c r="E86" s="2"/>
      <c r="F86" s="3"/>
      <c r="G86" s="3"/>
      <c r="H86" s="1"/>
      <c r="I86" s="73" t="s">
        <v>103</v>
      </c>
      <c r="J86" s="73"/>
      <c r="K86" s="73"/>
      <c r="L86" s="73"/>
    </row>
    <row r="87" spans="1:12" x14ac:dyDescent="0.25">
      <c r="A87" s="63" t="s">
        <v>18</v>
      </c>
      <c r="B87" s="63"/>
      <c r="C87" s="63"/>
      <c r="D87" s="63"/>
      <c r="E87" s="63"/>
      <c r="F87" s="63"/>
      <c r="G87" s="3"/>
      <c r="I87" s="64" t="s">
        <v>73</v>
      </c>
      <c r="J87" s="64"/>
      <c r="K87" s="64"/>
      <c r="L87" s="64"/>
    </row>
    <row r="88" spans="1:12" x14ac:dyDescent="0.25">
      <c r="A88" s="2"/>
      <c r="B88" s="2"/>
      <c r="C88" s="2"/>
      <c r="D88" s="2"/>
      <c r="E88" s="2"/>
      <c r="F88" s="3"/>
      <c r="G88" s="3"/>
      <c r="H88" s="1"/>
      <c r="I88" s="1"/>
      <c r="J88" s="2"/>
      <c r="K88" s="1"/>
      <c r="L88" s="5"/>
    </row>
    <row r="89" spans="1:12" s="21" customFormat="1" ht="35.25" customHeight="1" x14ac:dyDescent="0.2">
      <c r="A89" s="65" t="s">
        <v>7</v>
      </c>
      <c r="B89" s="65"/>
      <c r="C89" s="65" t="s">
        <v>6</v>
      </c>
      <c r="D89" s="89" t="s">
        <v>19</v>
      </c>
      <c r="E89" s="67" t="s">
        <v>8</v>
      </c>
      <c r="F89" s="35" t="s">
        <v>14</v>
      </c>
      <c r="G89" s="68" t="s">
        <v>10</v>
      </c>
      <c r="H89" s="75" t="s">
        <v>11</v>
      </c>
      <c r="I89" s="75" t="s">
        <v>12</v>
      </c>
      <c r="J89" s="75" t="s">
        <v>13</v>
      </c>
      <c r="K89" s="65" t="s">
        <v>15</v>
      </c>
      <c r="L89" s="65"/>
    </row>
    <row r="90" spans="1:12" s="21" customFormat="1" ht="20.25" customHeight="1" x14ac:dyDescent="0.2">
      <c r="A90" s="65"/>
      <c r="B90" s="65"/>
      <c r="C90" s="65"/>
      <c r="D90" s="89"/>
      <c r="E90" s="67"/>
      <c r="F90" s="36" t="s">
        <v>9</v>
      </c>
      <c r="G90" s="68"/>
      <c r="H90" s="76"/>
      <c r="I90" s="76"/>
      <c r="J90" s="76"/>
      <c r="K90" s="33" t="s">
        <v>16</v>
      </c>
      <c r="L90" s="34" t="s">
        <v>17</v>
      </c>
    </row>
    <row r="91" spans="1:12" ht="30" customHeight="1" x14ac:dyDescent="0.25">
      <c r="A91" s="4">
        <v>41</v>
      </c>
      <c r="B91" s="22" t="s">
        <v>167</v>
      </c>
      <c r="C91" s="18">
        <v>1490875</v>
      </c>
      <c r="D91" s="16" t="s">
        <v>2</v>
      </c>
      <c r="E91" s="4" t="s">
        <v>168</v>
      </c>
      <c r="F91" s="26" t="s">
        <v>169</v>
      </c>
      <c r="G91" s="24" t="s">
        <v>20</v>
      </c>
      <c r="H91" s="20" t="s">
        <v>118</v>
      </c>
      <c r="I91" s="4" t="s">
        <v>324</v>
      </c>
      <c r="J91" s="18">
        <v>450000</v>
      </c>
      <c r="K91" s="4" t="s">
        <v>101</v>
      </c>
      <c r="L91" s="4" t="s">
        <v>102</v>
      </c>
    </row>
    <row r="92" spans="1:12" ht="30" customHeight="1" x14ac:dyDescent="0.25">
      <c r="A92" s="4">
        <v>42</v>
      </c>
      <c r="B92" s="22" t="s">
        <v>156</v>
      </c>
      <c r="C92" s="18">
        <v>5459944</v>
      </c>
      <c r="D92" s="16" t="s">
        <v>2</v>
      </c>
      <c r="E92" s="4" t="s">
        <v>157</v>
      </c>
      <c r="F92" s="26" t="s">
        <v>169</v>
      </c>
      <c r="G92" s="24" t="s">
        <v>20</v>
      </c>
      <c r="H92" s="20" t="s">
        <v>118</v>
      </c>
      <c r="I92" s="4" t="s">
        <v>324</v>
      </c>
      <c r="J92" s="18">
        <v>450000</v>
      </c>
      <c r="K92" s="4" t="s">
        <v>101</v>
      </c>
      <c r="L92" s="4" t="s">
        <v>102</v>
      </c>
    </row>
    <row r="93" spans="1:12" ht="30" customHeight="1" x14ac:dyDescent="0.25">
      <c r="A93" s="4">
        <v>43</v>
      </c>
      <c r="B93" s="22" t="s">
        <v>170</v>
      </c>
      <c r="C93" s="18">
        <v>3678545</v>
      </c>
      <c r="D93" s="16" t="s">
        <v>2</v>
      </c>
      <c r="E93" s="4" t="s">
        <v>171</v>
      </c>
      <c r="F93" s="26" t="s">
        <v>169</v>
      </c>
      <c r="G93" s="20" t="s">
        <v>20</v>
      </c>
      <c r="H93" s="20" t="s">
        <v>118</v>
      </c>
      <c r="I93" s="4" t="s">
        <v>324</v>
      </c>
      <c r="J93" s="18">
        <v>450000</v>
      </c>
      <c r="K93" s="4" t="s">
        <v>101</v>
      </c>
      <c r="L93" s="4" t="s">
        <v>102</v>
      </c>
    </row>
    <row r="94" spans="1:12" ht="30" customHeight="1" x14ac:dyDescent="0.25">
      <c r="A94" s="4">
        <v>44</v>
      </c>
      <c r="B94" s="22" t="s">
        <v>172</v>
      </c>
      <c r="C94" s="18">
        <v>5309028</v>
      </c>
      <c r="D94" s="16" t="s">
        <v>2</v>
      </c>
      <c r="E94" s="4" t="s">
        <v>173</v>
      </c>
      <c r="F94" s="26" t="s">
        <v>169</v>
      </c>
      <c r="G94" s="20" t="s">
        <v>20</v>
      </c>
      <c r="H94" s="20" t="s">
        <v>118</v>
      </c>
      <c r="I94" s="4" t="s">
        <v>324</v>
      </c>
      <c r="J94" s="18">
        <v>450000</v>
      </c>
      <c r="K94" s="4" t="s">
        <v>101</v>
      </c>
      <c r="L94" s="4" t="s">
        <v>102</v>
      </c>
    </row>
    <row r="95" spans="1:12" ht="30" customHeight="1" x14ac:dyDescent="0.25">
      <c r="A95" s="4">
        <v>45</v>
      </c>
      <c r="B95" s="22" t="s">
        <v>116</v>
      </c>
      <c r="C95" s="18">
        <v>4490276</v>
      </c>
      <c r="D95" s="16" t="s">
        <v>2</v>
      </c>
      <c r="E95" s="4" t="s">
        <v>27</v>
      </c>
      <c r="F95" s="26" t="s">
        <v>174</v>
      </c>
      <c r="G95" s="20" t="s">
        <v>175</v>
      </c>
      <c r="H95" s="20" t="s">
        <v>176</v>
      </c>
      <c r="I95" s="4" t="s">
        <v>325</v>
      </c>
      <c r="J95" s="18">
        <v>450000</v>
      </c>
      <c r="K95" s="4" t="s">
        <v>101</v>
      </c>
      <c r="L95" s="4" t="s">
        <v>102</v>
      </c>
    </row>
    <row r="96" spans="1:12" ht="30" customHeight="1" x14ac:dyDescent="0.25">
      <c r="A96" s="4">
        <v>46</v>
      </c>
      <c r="B96" s="17" t="s">
        <v>34</v>
      </c>
      <c r="C96" s="18">
        <v>5005366</v>
      </c>
      <c r="D96" s="16" t="s">
        <v>2</v>
      </c>
      <c r="E96" s="4" t="s">
        <v>27</v>
      </c>
      <c r="F96" s="26" t="s">
        <v>174</v>
      </c>
      <c r="G96" s="20" t="s">
        <v>175</v>
      </c>
      <c r="H96" s="20" t="s">
        <v>176</v>
      </c>
      <c r="I96" s="4" t="s">
        <v>325</v>
      </c>
      <c r="J96" s="18">
        <v>450000</v>
      </c>
      <c r="K96" s="4" t="s">
        <v>101</v>
      </c>
      <c r="L96" s="4" t="s">
        <v>102</v>
      </c>
    </row>
    <row r="97" spans="1:12" ht="30" customHeight="1" x14ac:dyDescent="0.25">
      <c r="A97" s="4">
        <v>47</v>
      </c>
      <c r="B97" s="22" t="s">
        <v>130</v>
      </c>
      <c r="C97" s="18">
        <v>4978597</v>
      </c>
      <c r="D97" s="16" t="s">
        <v>2</v>
      </c>
      <c r="E97" s="4" t="s">
        <v>131</v>
      </c>
      <c r="F97" s="26" t="s">
        <v>174</v>
      </c>
      <c r="G97" s="20" t="s">
        <v>175</v>
      </c>
      <c r="H97" s="20" t="s">
        <v>176</v>
      </c>
      <c r="I97" s="4" t="s">
        <v>325</v>
      </c>
      <c r="J97" s="18">
        <v>450000</v>
      </c>
      <c r="K97" s="4" t="s">
        <v>101</v>
      </c>
      <c r="L97" s="4" t="s">
        <v>102</v>
      </c>
    </row>
    <row r="98" spans="1:12" ht="30" customHeight="1" x14ac:dyDescent="0.25">
      <c r="A98" s="4">
        <v>48</v>
      </c>
      <c r="B98" s="22" t="s">
        <v>135</v>
      </c>
      <c r="C98" s="18">
        <v>1415829</v>
      </c>
      <c r="D98" s="16" t="s">
        <v>2</v>
      </c>
      <c r="E98" s="4" t="s">
        <v>136</v>
      </c>
      <c r="F98" s="26" t="s">
        <v>174</v>
      </c>
      <c r="G98" s="24" t="s">
        <v>175</v>
      </c>
      <c r="H98" s="20" t="s">
        <v>176</v>
      </c>
      <c r="I98" s="4" t="s">
        <v>325</v>
      </c>
      <c r="J98" s="18">
        <v>450000</v>
      </c>
      <c r="K98" s="4" t="s">
        <v>101</v>
      </c>
      <c r="L98" s="4" t="s">
        <v>102</v>
      </c>
    </row>
    <row r="99" spans="1:12" ht="30" customHeight="1" x14ac:dyDescent="0.25">
      <c r="A99" s="4">
        <v>49</v>
      </c>
      <c r="B99" s="22" t="s">
        <v>70</v>
      </c>
      <c r="C99" s="18">
        <v>4509824</v>
      </c>
      <c r="D99" s="16" t="s">
        <v>2</v>
      </c>
      <c r="E99" s="4" t="s">
        <v>26</v>
      </c>
      <c r="F99" s="26" t="s">
        <v>177</v>
      </c>
      <c r="G99" s="24" t="s">
        <v>20</v>
      </c>
      <c r="H99" s="20" t="s">
        <v>178</v>
      </c>
      <c r="I99" s="4" t="s">
        <v>326</v>
      </c>
      <c r="J99" s="18">
        <v>300000</v>
      </c>
      <c r="K99" s="4" t="s">
        <v>101</v>
      </c>
      <c r="L99" s="4" t="s">
        <v>102</v>
      </c>
    </row>
    <row r="100" spans="1:12" ht="30" customHeight="1" x14ac:dyDescent="0.25">
      <c r="A100" s="4">
        <v>50</v>
      </c>
      <c r="B100" s="22" t="s">
        <v>179</v>
      </c>
      <c r="C100" s="18">
        <v>1521464</v>
      </c>
      <c r="D100" s="16" t="s">
        <v>2</v>
      </c>
      <c r="E100" s="4" t="s">
        <v>180</v>
      </c>
      <c r="F100" s="26" t="s">
        <v>181</v>
      </c>
      <c r="G100" s="24" t="s">
        <v>175</v>
      </c>
      <c r="H100" s="20" t="s">
        <v>182</v>
      </c>
      <c r="I100" s="4" t="s">
        <v>325</v>
      </c>
      <c r="J100" s="18">
        <v>450000</v>
      </c>
      <c r="K100" s="4" t="s">
        <v>101</v>
      </c>
      <c r="L100" s="4" t="s">
        <v>102</v>
      </c>
    </row>
    <row r="101" spans="1:12" ht="15.75" customHeight="1" thickBot="1" x14ac:dyDescent="0.3">
      <c r="A101" s="77" t="s">
        <v>183</v>
      </c>
      <c r="B101" s="78"/>
      <c r="C101" s="78"/>
      <c r="D101" s="78"/>
      <c r="E101" s="78"/>
      <c r="F101" s="78"/>
      <c r="G101" s="78"/>
      <c r="H101" s="78"/>
      <c r="I101" s="79"/>
      <c r="J101" s="7">
        <f>SUM(J91:J100)</f>
        <v>4350000</v>
      </c>
      <c r="K101" s="80"/>
      <c r="L101" s="81"/>
    </row>
    <row r="102" spans="1:12" ht="15.75" thickTop="1" x14ac:dyDescent="0.25">
      <c r="A102" s="86" t="s">
        <v>308</v>
      </c>
      <c r="B102" s="86"/>
    </row>
    <row r="103" spans="1:12" ht="18.75" x14ac:dyDescent="0.3">
      <c r="A103" s="69" t="s">
        <v>0</v>
      </c>
      <c r="B103" s="69"/>
      <c r="C103" s="69"/>
      <c r="D103" s="69"/>
      <c r="E103" s="69"/>
      <c r="F103" s="69"/>
      <c r="G103" s="69"/>
      <c r="H103" s="69"/>
      <c r="I103" s="69"/>
      <c r="J103" s="69"/>
      <c r="K103" s="69"/>
      <c r="L103" s="69"/>
    </row>
    <row r="104" spans="1:12" ht="15.75" x14ac:dyDescent="0.25">
      <c r="A104" s="70" t="s">
        <v>4</v>
      </c>
      <c r="B104" s="70"/>
      <c r="C104" s="70"/>
      <c r="D104" s="70"/>
      <c r="E104" s="70"/>
      <c r="F104" s="70"/>
      <c r="G104" s="70"/>
      <c r="H104" s="70"/>
      <c r="I104" s="70"/>
      <c r="J104" s="70"/>
      <c r="K104" s="70"/>
      <c r="L104" s="70"/>
    </row>
    <row r="105" spans="1:12" x14ac:dyDescent="0.25">
      <c r="A105" s="71" t="s">
        <v>5</v>
      </c>
      <c r="B105" s="71"/>
      <c r="C105" s="71"/>
      <c r="D105" s="71"/>
      <c r="E105" s="71"/>
      <c r="F105" s="71"/>
      <c r="G105" s="71"/>
      <c r="H105" s="71"/>
      <c r="I105" s="71"/>
      <c r="J105" s="71"/>
      <c r="K105" s="71"/>
      <c r="L105" s="71"/>
    </row>
    <row r="106" spans="1:12" x14ac:dyDescent="0.25">
      <c r="A106" s="72"/>
      <c r="B106" s="72"/>
      <c r="C106" s="72"/>
      <c r="D106" s="15"/>
      <c r="E106" s="2"/>
      <c r="F106" s="3"/>
      <c r="G106" s="3"/>
      <c r="H106" s="1"/>
      <c r="I106" s="73" t="s">
        <v>103</v>
      </c>
      <c r="J106" s="73"/>
      <c r="K106" s="73"/>
      <c r="L106" s="73"/>
    </row>
    <row r="107" spans="1:12" x14ac:dyDescent="0.25">
      <c r="A107" s="63" t="s">
        <v>18</v>
      </c>
      <c r="B107" s="63"/>
      <c r="C107" s="63"/>
      <c r="D107" s="63"/>
      <c r="E107" s="63"/>
      <c r="F107" s="63"/>
      <c r="G107" s="3"/>
      <c r="I107" s="64" t="s">
        <v>73</v>
      </c>
      <c r="J107" s="64"/>
      <c r="K107" s="64"/>
      <c r="L107" s="64"/>
    </row>
    <row r="108" spans="1:12" x14ac:dyDescent="0.25">
      <c r="A108" s="2"/>
      <c r="B108" s="2"/>
      <c r="C108" s="2"/>
      <c r="D108" s="2"/>
      <c r="E108" s="2"/>
      <c r="F108" s="3"/>
      <c r="G108" s="3"/>
      <c r="H108" s="1"/>
      <c r="I108" s="1"/>
      <c r="J108" s="2"/>
      <c r="K108" s="1"/>
      <c r="L108" s="5"/>
    </row>
    <row r="109" spans="1:12" s="21" customFormat="1" ht="35.25" customHeight="1" x14ac:dyDescent="0.2">
      <c r="A109" s="65" t="s">
        <v>7</v>
      </c>
      <c r="B109" s="65"/>
      <c r="C109" s="65" t="s">
        <v>6</v>
      </c>
      <c r="D109" s="89" t="s">
        <v>19</v>
      </c>
      <c r="E109" s="67" t="s">
        <v>8</v>
      </c>
      <c r="F109" s="35" t="s">
        <v>14</v>
      </c>
      <c r="G109" s="68" t="s">
        <v>10</v>
      </c>
      <c r="H109" s="75" t="s">
        <v>11</v>
      </c>
      <c r="I109" s="75" t="s">
        <v>12</v>
      </c>
      <c r="J109" s="75" t="s">
        <v>13</v>
      </c>
      <c r="K109" s="65" t="s">
        <v>15</v>
      </c>
      <c r="L109" s="65"/>
    </row>
    <row r="110" spans="1:12" s="21" customFormat="1" ht="20.25" customHeight="1" x14ac:dyDescent="0.2">
      <c r="A110" s="65"/>
      <c r="B110" s="65"/>
      <c r="C110" s="65"/>
      <c r="D110" s="89"/>
      <c r="E110" s="67"/>
      <c r="F110" s="36" t="s">
        <v>9</v>
      </c>
      <c r="G110" s="68"/>
      <c r="H110" s="76"/>
      <c r="I110" s="76"/>
      <c r="J110" s="76"/>
      <c r="K110" s="33" t="s">
        <v>16</v>
      </c>
      <c r="L110" s="34" t="s">
        <v>17</v>
      </c>
    </row>
    <row r="111" spans="1:12" ht="30" customHeight="1" x14ac:dyDescent="0.25">
      <c r="A111" s="4">
        <v>51</v>
      </c>
      <c r="B111" s="22" t="s">
        <v>39</v>
      </c>
      <c r="C111" s="18">
        <v>1968391</v>
      </c>
      <c r="D111" s="16" t="s">
        <v>2</v>
      </c>
      <c r="E111" s="4" t="s">
        <v>51</v>
      </c>
      <c r="F111" s="26" t="s">
        <v>181</v>
      </c>
      <c r="G111" s="24" t="s">
        <v>175</v>
      </c>
      <c r="H111" s="20" t="s">
        <v>182</v>
      </c>
      <c r="I111" s="4" t="s">
        <v>325</v>
      </c>
      <c r="J111" s="18">
        <v>450000</v>
      </c>
      <c r="K111" s="4" t="s">
        <v>101</v>
      </c>
      <c r="L111" s="4" t="s">
        <v>102</v>
      </c>
    </row>
    <row r="112" spans="1:12" ht="30" customHeight="1" x14ac:dyDescent="0.25">
      <c r="A112" s="4">
        <v>52</v>
      </c>
      <c r="B112" s="22" t="s">
        <v>184</v>
      </c>
      <c r="C112" s="18">
        <v>3540555</v>
      </c>
      <c r="D112" s="16" t="s">
        <v>2</v>
      </c>
      <c r="E112" s="4" t="s">
        <v>51</v>
      </c>
      <c r="F112" s="26" t="s">
        <v>181</v>
      </c>
      <c r="G112" s="20" t="s">
        <v>175</v>
      </c>
      <c r="H112" s="20" t="s">
        <v>182</v>
      </c>
      <c r="I112" s="4" t="s">
        <v>325</v>
      </c>
      <c r="J112" s="18">
        <v>450000</v>
      </c>
      <c r="K112" s="4" t="s">
        <v>101</v>
      </c>
      <c r="L112" s="4" t="s">
        <v>102</v>
      </c>
    </row>
    <row r="113" spans="1:12" ht="30" customHeight="1" x14ac:dyDescent="0.25">
      <c r="A113" s="4">
        <v>53</v>
      </c>
      <c r="B113" s="17" t="s">
        <v>185</v>
      </c>
      <c r="C113" s="18">
        <v>1845434</v>
      </c>
      <c r="D113" s="16" t="s">
        <v>2</v>
      </c>
      <c r="E113" s="4" t="s">
        <v>58</v>
      </c>
      <c r="F113" s="26" t="s">
        <v>186</v>
      </c>
      <c r="G113" s="4" t="s">
        <v>187</v>
      </c>
      <c r="H113" s="20" t="s">
        <v>188</v>
      </c>
      <c r="I113" s="4" t="s">
        <v>189</v>
      </c>
      <c r="J113" s="18">
        <v>400000</v>
      </c>
      <c r="K113" s="4" t="s">
        <v>101</v>
      </c>
      <c r="L113" s="4" t="s">
        <v>102</v>
      </c>
    </row>
    <row r="114" spans="1:12" ht="30" customHeight="1" x14ac:dyDescent="0.25">
      <c r="A114" s="4">
        <v>54</v>
      </c>
      <c r="B114" s="17" t="s">
        <v>190</v>
      </c>
      <c r="C114" s="18">
        <v>2022357</v>
      </c>
      <c r="D114" s="16" t="s">
        <v>2</v>
      </c>
      <c r="E114" s="4" t="s">
        <v>191</v>
      </c>
      <c r="F114" s="26" t="s">
        <v>186</v>
      </c>
      <c r="G114" s="4" t="s">
        <v>187</v>
      </c>
      <c r="H114" s="20" t="s">
        <v>188</v>
      </c>
      <c r="I114" s="4" t="s">
        <v>189</v>
      </c>
      <c r="J114" s="18">
        <v>400000</v>
      </c>
      <c r="K114" s="4" t="s">
        <v>101</v>
      </c>
      <c r="L114" s="4" t="s">
        <v>102</v>
      </c>
    </row>
    <row r="115" spans="1:12" ht="30" customHeight="1" x14ac:dyDescent="0.25">
      <c r="A115" s="4">
        <v>55</v>
      </c>
      <c r="B115" s="17" t="s">
        <v>192</v>
      </c>
      <c r="C115" s="18">
        <v>656724</v>
      </c>
      <c r="D115" s="16" t="s">
        <v>2</v>
      </c>
      <c r="E115" s="4" t="s">
        <v>191</v>
      </c>
      <c r="F115" s="26" t="s">
        <v>186</v>
      </c>
      <c r="G115" s="4" t="s">
        <v>187</v>
      </c>
      <c r="H115" s="20" t="s">
        <v>188</v>
      </c>
      <c r="I115" s="4" t="s">
        <v>189</v>
      </c>
      <c r="J115" s="18">
        <v>400000</v>
      </c>
      <c r="K115" s="4" t="s">
        <v>101</v>
      </c>
      <c r="L115" s="4" t="s">
        <v>102</v>
      </c>
    </row>
    <row r="116" spans="1:12" ht="30" customHeight="1" x14ac:dyDescent="0.25">
      <c r="A116" s="4">
        <v>56</v>
      </c>
      <c r="B116" s="22" t="s">
        <v>193</v>
      </c>
      <c r="C116" s="18">
        <v>4024333</v>
      </c>
      <c r="D116" s="16" t="s">
        <v>2</v>
      </c>
      <c r="E116" s="4" t="s">
        <v>194</v>
      </c>
      <c r="F116" s="26" t="s">
        <v>195</v>
      </c>
      <c r="G116" s="20" t="s">
        <v>175</v>
      </c>
      <c r="H116" s="20" t="s">
        <v>196</v>
      </c>
      <c r="I116" s="4" t="s">
        <v>197</v>
      </c>
      <c r="J116" s="18">
        <v>450000</v>
      </c>
      <c r="K116" s="4" t="s">
        <v>101</v>
      </c>
      <c r="L116" s="4" t="s">
        <v>102</v>
      </c>
    </row>
    <row r="117" spans="1:12" ht="30" customHeight="1" x14ac:dyDescent="0.25">
      <c r="A117" s="4">
        <v>57</v>
      </c>
      <c r="B117" s="22" t="s">
        <v>30</v>
      </c>
      <c r="C117" s="18">
        <v>3203668</v>
      </c>
      <c r="D117" s="16" t="s">
        <v>2</v>
      </c>
      <c r="E117" s="4" t="s">
        <v>22</v>
      </c>
      <c r="F117" s="26" t="s">
        <v>198</v>
      </c>
      <c r="G117" s="20" t="s">
        <v>20</v>
      </c>
      <c r="H117" s="20" t="s">
        <v>199</v>
      </c>
      <c r="I117" s="4" t="s">
        <v>200</v>
      </c>
      <c r="J117" s="18">
        <v>450000</v>
      </c>
      <c r="K117" s="4" t="s">
        <v>101</v>
      </c>
      <c r="L117" s="4" t="s">
        <v>102</v>
      </c>
    </row>
    <row r="118" spans="1:12" ht="30" customHeight="1" x14ac:dyDescent="0.25">
      <c r="A118" s="4">
        <v>58</v>
      </c>
      <c r="B118" s="22" t="s">
        <v>201</v>
      </c>
      <c r="C118" s="18">
        <v>2148338</v>
      </c>
      <c r="D118" s="16" t="s">
        <v>2</v>
      </c>
      <c r="E118" s="4" t="s">
        <v>334</v>
      </c>
      <c r="F118" s="19" t="s">
        <v>198</v>
      </c>
      <c r="G118" s="20" t="s">
        <v>20</v>
      </c>
      <c r="H118" s="20" t="s">
        <v>199</v>
      </c>
      <c r="I118" s="4" t="s">
        <v>200</v>
      </c>
      <c r="J118" s="18">
        <v>450000</v>
      </c>
      <c r="K118" s="4" t="s">
        <v>101</v>
      </c>
      <c r="L118" s="4" t="s">
        <v>102</v>
      </c>
    </row>
    <row r="119" spans="1:12" ht="30" customHeight="1" x14ac:dyDescent="0.25">
      <c r="A119" s="4">
        <v>59</v>
      </c>
      <c r="B119" s="22" t="s">
        <v>167</v>
      </c>
      <c r="C119" s="18">
        <v>1490875</v>
      </c>
      <c r="D119" s="16" t="s">
        <v>2</v>
      </c>
      <c r="E119" s="4" t="s">
        <v>168</v>
      </c>
      <c r="F119" s="26" t="s">
        <v>202</v>
      </c>
      <c r="G119" s="20" t="s">
        <v>20</v>
      </c>
      <c r="H119" s="20" t="s">
        <v>134</v>
      </c>
      <c r="I119" s="6" t="s">
        <v>327</v>
      </c>
      <c r="J119" s="18">
        <v>450000</v>
      </c>
      <c r="K119" s="4" t="s">
        <v>101</v>
      </c>
      <c r="L119" s="4" t="s">
        <v>102</v>
      </c>
    </row>
    <row r="120" spans="1:12" ht="30" customHeight="1" x14ac:dyDescent="0.25">
      <c r="A120" s="4">
        <v>60</v>
      </c>
      <c r="B120" s="22" t="s">
        <v>156</v>
      </c>
      <c r="C120" s="18">
        <v>5459944</v>
      </c>
      <c r="D120" s="16" t="s">
        <v>2</v>
      </c>
      <c r="E120" s="4" t="s">
        <v>157</v>
      </c>
      <c r="F120" s="26" t="s">
        <v>202</v>
      </c>
      <c r="G120" s="20" t="s">
        <v>20</v>
      </c>
      <c r="H120" s="20" t="s">
        <v>134</v>
      </c>
      <c r="I120" s="6" t="s">
        <v>327</v>
      </c>
      <c r="J120" s="18">
        <v>450000</v>
      </c>
      <c r="K120" s="4" t="s">
        <v>101</v>
      </c>
      <c r="L120" s="4" t="s">
        <v>102</v>
      </c>
    </row>
    <row r="121" spans="1:12" ht="15.75" thickBot="1" x14ac:dyDescent="0.3">
      <c r="A121" s="77" t="s">
        <v>183</v>
      </c>
      <c r="B121" s="78"/>
      <c r="C121" s="78"/>
      <c r="D121" s="78"/>
      <c r="E121" s="78"/>
      <c r="F121" s="78"/>
      <c r="G121" s="78"/>
      <c r="H121" s="78"/>
      <c r="I121" s="79"/>
      <c r="J121" s="7">
        <f>SUM(J111:J120)</f>
        <v>4350000</v>
      </c>
      <c r="K121" s="80"/>
      <c r="L121" s="81"/>
    </row>
    <row r="122" spans="1:12" ht="15.75" thickTop="1" x14ac:dyDescent="0.25">
      <c r="A122" s="86" t="s">
        <v>309</v>
      </c>
      <c r="B122" s="86"/>
    </row>
    <row r="123" spans="1:12" ht="18.75" x14ac:dyDescent="0.3">
      <c r="A123" s="69" t="s">
        <v>0</v>
      </c>
      <c r="B123" s="69"/>
      <c r="C123" s="69"/>
      <c r="D123" s="69"/>
      <c r="E123" s="69"/>
      <c r="F123" s="69"/>
      <c r="G123" s="69"/>
      <c r="H123" s="69"/>
      <c r="I123" s="69"/>
      <c r="J123" s="69"/>
      <c r="K123" s="69"/>
      <c r="L123" s="69"/>
    </row>
    <row r="124" spans="1:12" ht="15.75" x14ac:dyDescent="0.25">
      <c r="A124" s="70" t="s">
        <v>4</v>
      </c>
      <c r="B124" s="70"/>
      <c r="C124" s="70"/>
      <c r="D124" s="70"/>
      <c r="E124" s="70"/>
      <c r="F124" s="70"/>
      <c r="G124" s="70"/>
      <c r="H124" s="70"/>
      <c r="I124" s="70"/>
      <c r="J124" s="70"/>
      <c r="K124" s="70"/>
      <c r="L124" s="70"/>
    </row>
    <row r="125" spans="1:12" x14ac:dyDescent="0.25">
      <c r="A125" s="71" t="s">
        <v>5</v>
      </c>
      <c r="B125" s="71"/>
      <c r="C125" s="71"/>
      <c r="D125" s="71"/>
      <c r="E125" s="71"/>
      <c r="F125" s="71"/>
      <c r="G125" s="71"/>
      <c r="H125" s="71"/>
      <c r="I125" s="71"/>
      <c r="J125" s="71"/>
      <c r="K125" s="71"/>
      <c r="L125" s="71"/>
    </row>
    <row r="126" spans="1:12" x14ac:dyDescent="0.25">
      <c r="A126" s="72"/>
      <c r="B126" s="72"/>
      <c r="C126" s="72"/>
      <c r="D126" s="15"/>
      <c r="E126" s="2"/>
      <c r="F126" s="3"/>
      <c r="G126" s="3"/>
      <c r="H126" s="1"/>
      <c r="I126" s="73" t="s">
        <v>103</v>
      </c>
      <c r="J126" s="73"/>
      <c r="K126" s="73"/>
      <c r="L126" s="73"/>
    </row>
    <row r="127" spans="1:12" x14ac:dyDescent="0.25">
      <c r="A127" s="63" t="s">
        <v>18</v>
      </c>
      <c r="B127" s="63"/>
      <c r="C127" s="63"/>
      <c r="D127" s="63"/>
      <c r="E127" s="63"/>
      <c r="F127" s="63"/>
      <c r="G127" s="3"/>
      <c r="I127" s="64" t="s">
        <v>73</v>
      </c>
      <c r="J127" s="64"/>
      <c r="K127" s="64"/>
      <c r="L127" s="64"/>
    </row>
    <row r="128" spans="1:12" x14ac:dyDescent="0.25">
      <c r="A128" s="2"/>
      <c r="B128" s="2"/>
      <c r="C128" s="2"/>
      <c r="D128" s="2"/>
      <c r="E128" s="2"/>
      <c r="F128" s="3"/>
      <c r="G128" s="3"/>
      <c r="H128" s="1"/>
      <c r="I128" s="1"/>
      <c r="J128" s="2"/>
      <c r="K128" s="1"/>
      <c r="L128" s="5"/>
    </row>
    <row r="129" spans="1:12" s="21" customFormat="1" ht="35.25" customHeight="1" x14ac:dyDescent="0.2">
      <c r="A129" s="65" t="s">
        <v>7</v>
      </c>
      <c r="B129" s="65"/>
      <c r="C129" s="65" t="s">
        <v>6</v>
      </c>
      <c r="D129" s="89" t="s">
        <v>19</v>
      </c>
      <c r="E129" s="67" t="s">
        <v>8</v>
      </c>
      <c r="F129" s="35" t="s">
        <v>14</v>
      </c>
      <c r="G129" s="68" t="s">
        <v>10</v>
      </c>
      <c r="H129" s="75" t="s">
        <v>11</v>
      </c>
      <c r="I129" s="75" t="s">
        <v>12</v>
      </c>
      <c r="J129" s="75" t="s">
        <v>13</v>
      </c>
      <c r="K129" s="65" t="s">
        <v>15</v>
      </c>
      <c r="L129" s="65"/>
    </row>
    <row r="130" spans="1:12" s="21" customFormat="1" ht="20.25" customHeight="1" x14ac:dyDescent="0.2">
      <c r="A130" s="65"/>
      <c r="B130" s="65"/>
      <c r="C130" s="65"/>
      <c r="D130" s="89"/>
      <c r="E130" s="67"/>
      <c r="F130" s="36" t="s">
        <v>9</v>
      </c>
      <c r="G130" s="68"/>
      <c r="H130" s="76"/>
      <c r="I130" s="76"/>
      <c r="J130" s="76"/>
      <c r="K130" s="33" t="s">
        <v>16</v>
      </c>
      <c r="L130" s="34" t="s">
        <v>17</v>
      </c>
    </row>
    <row r="131" spans="1:12" ht="30" customHeight="1" x14ac:dyDescent="0.25">
      <c r="A131" s="4">
        <v>61</v>
      </c>
      <c r="B131" s="22" t="s">
        <v>203</v>
      </c>
      <c r="C131" s="18">
        <v>6861301</v>
      </c>
      <c r="D131" s="16" t="s">
        <v>2</v>
      </c>
      <c r="E131" s="4" t="s">
        <v>173</v>
      </c>
      <c r="F131" s="26" t="s">
        <v>202</v>
      </c>
      <c r="G131" s="20" t="s">
        <v>20</v>
      </c>
      <c r="H131" s="20" t="s">
        <v>134</v>
      </c>
      <c r="I131" s="6" t="s">
        <v>327</v>
      </c>
      <c r="J131" s="18">
        <v>450000</v>
      </c>
      <c r="K131" s="4" t="s">
        <v>101</v>
      </c>
      <c r="L131" s="4" t="s">
        <v>102</v>
      </c>
    </row>
    <row r="132" spans="1:12" ht="30" customHeight="1" x14ac:dyDescent="0.25">
      <c r="A132" s="4">
        <v>62</v>
      </c>
      <c r="B132" s="22" t="s">
        <v>170</v>
      </c>
      <c r="C132" s="18">
        <v>3678545</v>
      </c>
      <c r="D132" s="16" t="s">
        <v>2</v>
      </c>
      <c r="E132" s="4" t="s">
        <v>171</v>
      </c>
      <c r="F132" s="26" t="s">
        <v>202</v>
      </c>
      <c r="G132" s="20" t="s">
        <v>20</v>
      </c>
      <c r="H132" s="20" t="s">
        <v>134</v>
      </c>
      <c r="I132" s="6" t="s">
        <v>327</v>
      </c>
      <c r="J132" s="18">
        <v>450000</v>
      </c>
      <c r="K132" s="4" t="s">
        <v>101</v>
      </c>
      <c r="L132" s="4" t="s">
        <v>102</v>
      </c>
    </row>
    <row r="133" spans="1:12" ht="50.25" customHeight="1" x14ac:dyDescent="0.25">
      <c r="A133" s="4">
        <v>63</v>
      </c>
      <c r="B133" s="17" t="s">
        <v>29</v>
      </c>
      <c r="C133" s="18">
        <v>1231195</v>
      </c>
      <c r="D133" s="16" t="s">
        <v>2</v>
      </c>
      <c r="E133" s="4" t="s">
        <v>23</v>
      </c>
      <c r="F133" s="26" t="s">
        <v>204</v>
      </c>
      <c r="G133" s="20" t="s">
        <v>20</v>
      </c>
      <c r="H133" s="20" t="s">
        <v>205</v>
      </c>
      <c r="I133" s="30" t="s">
        <v>328</v>
      </c>
      <c r="J133" s="18">
        <v>600000</v>
      </c>
      <c r="K133" s="4" t="s">
        <v>101</v>
      </c>
      <c r="L133" s="4" t="s">
        <v>102</v>
      </c>
    </row>
    <row r="134" spans="1:12" ht="30" customHeight="1" x14ac:dyDescent="0.25">
      <c r="A134" s="4">
        <v>64</v>
      </c>
      <c r="B134" s="17" t="s">
        <v>70</v>
      </c>
      <c r="C134" s="18">
        <v>4509824</v>
      </c>
      <c r="D134" s="16" t="s">
        <v>2</v>
      </c>
      <c r="E134" s="4" t="s">
        <v>26</v>
      </c>
      <c r="F134" s="26" t="s">
        <v>206</v>
      </c>
      <c r="G134" s="31" t="s">
        <v>207</v>
      </c>
      <c r="H134" s="20" t="s">
        <v>208</v>
      </c>
      <c r="I134" s="25" t="s">
        <v>329</v>
      </c>
      <c r="J134" s="18">
        <v>600000</v>
      </c>
      <c r="K134" s="4" t="s">
        <v>101</v>
      </c>
      <c r="L134" s="4" t="s">
        <v>102</v>
      </c>
    </row>
    <row r="135" spans="1:12" ht="30" customHeight="1" x14ac:dyDescent="0.25">
      <c r="A135" s="4">
        <v>65</v>
      </c>
      <c r="B135" s="22" t="s">
        <v>41</v>
      </c>
      <c r="C135" s="18">
        <v>4189292</v>
      </c>
      <c r="D135" s="16" t="s">
        <v>2</v>
      </c>
      <c r="E135" s="4" t="s">
        <v>26</v>
      </c>
      <c r="F135" s="26" t="s">
        <v>209</v>
      </c>
      <c r="G135" s="20" t="s">
        <v>210</v>
      </c>
      <c r="H135" s="20" t="s">
        <v>211</v>
      </c>
      <c r="I135" s="4" t="s">
        <v>330</v>
      </c>
      <c r="J135" s="18">
        <v>300000</v>
      </c>
      <c r="K135" s="4" t="s">
        <v>101</v>
      </c>
      <c r="L135" s="4" t="s">
        <v>102</v>
      </c>
    </row>
    <row r="136" spans="1:12" ht="30" customHeight="1" x14ac:dyDescent="0.25">
      <c r="A136" s="4">
        <v>66</v>
      </c>
      <c r="B136" s="22" t="s">
        <v>96</v>
      </c>
      <c r="C136" s="18">
        <v>1285857</v>
      </c>
      <c r="D136" s="16" t="s">
        <v>2</v>
      </c>
      <c r="E136" s="4" t="s">
        <v>97</v>
      </c>
      <c r="F136" s="26" t="s">
        <v>209</v>
      </c>
      <c r="G136" s="20" t="s">
        <v>210</v>
      </c>
      <c r="H136" s="20" t="s">
        <v>211</v>
      </c>
      <c r="I136" s="4" t="s">
        <v>330</v>
      </c>
      <c r="J136" s="18">
        <v>300000</v>
      </c>
      <c r="K136" s="4" t="s">
        <v>101</v>
      </c>
      <c r="L136" s="4" t="s">
        <v>102</v>
      </c>
    </row>
    <row r="137" spans="1:12" ht="30" customHeight="1" x14ac:dyDescent="0.25">
      <c r="A137" s="4">
        <v>67</v>
      </c>
      <c r="B137" s="22" t="s">
        <v>91</v>
      </c>
      <c r="C137" s="18">
        <v>3836849</v>
      </c>
      <c r="D137" s="16" t="s">
        <v>2</v>
      </c>
      <c r="E137" s="4" t="s">
        <v>92</v>
      </c>
      <c r="F137" s="19" t="s">
        <v>212</v>
      </c>
      <c r="G137" s="4" t="s">
        <v>210</v>
      </c>
      <c r="H137" s="20" t="s">
        <v>333</v>
      </c>
      <c r="I137" s="4" t="s">
        <v>330</v>
      </c>
      <c r="J137" s="18">
        <v>300000</v>
      </c>
      <c r="K137" s="4" t="s">
        <v>101</v>
      </c>
      <c r="L137" s="4" t="s">
        <v>102</v>
      </c>
    </row>
    <row r="138" spans="1:12" ht="30" customHeight="1" x14ac:dyDescent="0.25">
      <c r="A138" s="4">
        <v>68</v>
      </c>
      <c r="B138" s="22" t="s">
        <v>29</v>
      </c>
      <c r="C138" s="18">
        <v>1231195</v>
      </c>
      <c r="D138" s="16" t="s">
        <v>2</v>
      </c>
      <c r="E138" s="4" t="s">
        <v>23</v>
      </c>
      <c r="F138" s="19" t="s">
        <v>212</v>
      </c>
      <c r="G138" s="4" t="s">
        <v>210</v>
      </c>
      <c r="H138" s="20" t="s">
        <v>333</v>
      </c>
      <c r="I138" s="4" t="s">
        <v>330</v>
      </c>
      <c r="J138" s="18">
        <v>300000</v>
      </c>
      <c r="K138" s="4" t="s">
        <v>101</v>
      </c>
      <c r="L138" s="4" t="s">
        <v>102</v>
      </c>
    </row>
    <row r="139" spans="1:12" ht="30" customHeight="1" x14ac:dyDescent="0.25">
      <c r="A139" s="4">
        <v>69</v>
      </c>
      <c r="B139" s="22" t="s">
        <v>139</v>
      </c>
      <c r="C139" s="18">
        <v>972641</v>
      </c>
      <c r="D139" s="16" t="s">
        <v>2</v>
      </c>
      <c r="E139" s="4" t="s">
        <v>75</v>
      </c>
      <c r="F139" s="19" t="s">
        <v>212</v>
      </c>
      <c r="G139" s="4" t="s">
        <v>210</v>
      </c>
      <c r="H139" s="20" t="s">
        <v>333</v>
      </c>
      <c r="I139" s="4" t="s">
        <v>330</v>
      </c>
      <c r="J139" s="18">
        <v>300000</v>
      </c>
      <c r="K139" s="4" t="s">
        <v>101</v>
      </c>
      <c r="L139" s="4" t="s">
        <v>102</v>
      </c>
    </row>
    <row r="140" spans="1:12" ht="30" customHeight="1" x14ac:dyDescent="0.25">
      <c r="A140" s="4">
        <v>70</v>
      </c>
      <c r="B140" s="22" t="s">
        <v>213</v>
      </c>
      <c r="C140" s="18">
        <v>4295242</v>
      </c>
      <c r="D140" s="16" t="s">
        <v>1</v>
      </c>
      <c r="E140" s="4" t="s">
        <v>171</v>
      </c>
      <c r="F140" s="26" t="s">
        <v>214</v>
      </c>
      <c r="G140" s="30" t="s">
        <v>215</v>
      </c>
      <c r="H140" s="20" t="s">
        <v>216</v>
      </c>
      <c r="I140" s="4" t="s">
        <v>217</v>
      </c>
      <c r="J140" s="18">
        <v>750000</v>
      </c>
      <c r="K140" s="4" t="s">
        <v>101</v>
      </c>
      <c r="L140" s="4" t="s">
        <v>102</v>
      </c>
    </row>
    <row r="141" spans="1:12" ht="15.75" thickBot="1" x14ac:dyDescent="0.3">
      <c r="A141" s="77" t="s">
        <v>183</v>
      </c>
      <c r="B141" s="78"/>
      <c r="C141" s="78"/>
      <c r="D141" s="78"/>
      <c r="E141" s="78"/>
      <c r="F141" s="78"/>
      <c r="G141" s="78"/>
      <c r="H141" s="78"/>
      <c r="I141" s="79"/>
      <c r="J141" s="7">
        <f>SUM(J131:J140)</f>
        <v>4350000</v>
      </c>
      <c r="K141" s="80"/>
      <c r="L141" s="81"/>
    </row>
    <row r="142" spans="1:12" ht="15.75" thickTop="1" x14ac:dyDescent="0.25">
      <c r="A142" s="86" t="s">
        <v>310</v>
      </c>
      <c r="B142" s="86"/>
    </row>
    <row r="143" spans="1:12" ht="18.75" x14ac:dyDescent="0.3">
      <c r="A143" s="69" t="s">
        <v>0</v>
      </c>
      <c r="B143" s="69"/>
      <c r="C143" s="69"/>
      <c r="D143" s="69"/>
      <c r="E143" s="69"/>
      <c r="F143" s="69"/>
      <c r="G143" s="69"/>
      <c r="H143" s="69"/>
      <c r="I143" s="69"/>
      <c r="J143" s="69"/>
      <c r="K143" s="69"/>
      <c r="L143" s="69"/>
    </row>
    <row r="144" spans="1:12" ht="15.75" x14ac:dyDescent="0.25">
      <c r="A144" s="70" t="s">
        <v>4</v>
      </c>
      <c r="B144" s="70"/>
      <c r="C144" s="70"/>
      <c r="D144" s="70"/>
      <c r="E144" s="70"/>
      <c r="F144" s="70"/>
      <c r="G144" s="70"/>
      <c r="H144" s="70"/>
      <c r="I144" s="70"/>
      <c r="J144" s="70"/>
      <c r="K144" s="70"/>
      <c r="L144" s="70"/>
    </row>
    <row r="145" spans="1:12" x14ac:dyDescent="0.25">
      <c r="A145" s="71" t="s">
        <v>5</v>
      </c>
      <c r="B145" s="71"/>
      <c r="C145" s="71"/>
      <c r="D145" s="71"/>
      <c r="E145" s="71"/>
      <c r="F145" s="71"/>
      <c r="G145" s="71"/>
      <c r="H145" s="71"/>
      <c r="I145" s="71"/>
      <c r="J145" s="71"/>
      <c r="K145" s="71"/>
      <c r="L145" s="71"/>
    </row>
    <row r="146" spans="1:12" x14ac:dyDescent="0.25">
      <c r="A146" s="72"/>
      <c r="B146" s="72"/>
      <c r="C146" s="72"/>
      <c r="D146" s="15"/>
      <c r="E146" s="2"/>
      <c r="F146" s="3"/>
      <c r="G146" s="3"/>
      <c r="H146" s="1"/>
      <c r="I146" s="73" t="s">
        <v>103</v>
      </c>
      <c r="J146" s="73"/>
      <c r="K146" s="73"/>
      <c r="L146" s="73"/>
    </row>
    <row r="147" spans="1:12" x14ac:dyDescent="0.25">
      <c r="A147" s="63" t="s">
        <v>18</v>
      </c>
      <c r="B147" s="63"/>
      <c r="C147" s="63"/>
      <c r="D147" s="63"/>
      <c r="E147" s="63"/>
      <c r="F147" s="63"/>
      <c r="G147" s="3"/>
      <c r="I147" s="64" t="s">
        <v>73</v>
      </c>
      <c r="J147" s="64"/>
      <c r="K147" s="64"/>
      <c r="L147" s="64"/>
    </row>
    <row r="148" spans="1:12" x14ac:dyDescent="0.25">
      <c r="A148" s="2"/>
      <c r="B148" s="2"/>
      <c r="C148" s="2"/>
      <c r="D148" s="2"/>
      <c r="E148" s="2"/>
      <c r="F148" s="3"/>
      <c r="G148" s="3"/>
      <c r="H148" s="1"/>
      <c r="I148" s="1"/>
      <c r="J148" s="2"/>
      <c r="K148" s="1"/>
      <c r="L148" s="5"/>
    </row>
    <row r="149" spans="1:12" s="21" customFormat="1" ht="35.25" customHeight="1" x14ac:dyDescent="0.2">
      <c r="A149" s="65" t="s">
        <v>7</v>
      </c>
      <c r="B149" s="65"/>
      <c r="C149" s="65" t="s">
        <v>6</v>
      </c>
      <c r="D149" s="89" t="s">
        <v>19</v>
      </c>
      <c r="E149" s="67" t="s">
        <v>8</v>
      </c>
      <c r="F149" s="35" t="s">
        <v>14</v>
      </c>
      <c r="G149" s="68" t="s">
        <v>10</v>
      </c>
      <c r="H149" s="75" t="s">
        <v>11</v>
      </c>
      <c r="I149" s="75" t="s">
        <v>12</v>
      </c>
      <c r="J149" s="75" t="s">
        <v>13</v>
      </c>
      <c r="K149" s="65" t="s">
        <v>15</v>
      </c>
      <c r="L149" s="65"/>
    </row>
    <row r="150" spans="1:12" s="21" customFormat="1" ht="20.25" customHeight="1" x14ac:dyDescent="0.2">
      <c r="A150" s="65"/>
      <c r="B150" s="65"/>
      <c r="C150" s="65"/>
      <c r="D150" s="89"/>
      <c r="E150" s="67"/>
      <c r="F150" s="36" t="s">
        <v>9</v>
      </c>
      <c r="G150" s="68"/>
      <c r="H150" s="76"/>
      <c r="I150" s="76"/>
      <c r="J150" s="76"/>
      <c r="K150" s="33" t="s">
        <v>16</v>
      </c>
      <c r="L150" s="34" t="s">
        <v>17</v>
      </c>
    </row>
    <row r="151" spans="1:12" ht="30" customHeight="1" x14ac:dyDescent="0.25">
      <c r="A151" s="4">
        <v>71</v>
      </c>
      <c r="B151" s="22" t="s">
        <v>218</v>
      </c>
      <c r="C151" s="18">
        <v>3757088</v>
      </c>
      <c r="D151" s="16" t="s">
        <v>1</v>
      </c>
      <c r="E151" s="4" t="s">
        <v>171</v>
      </c>
      <c r="F151" s="26" t="s">
        <v>214</v>
      </c>
      <c r="G151" s="30" t="s">
        <v>215</v>
      </c>
      <c r="H151" s="20" t="s">
        <v>216</v>
      </c>
      <c r="I151" s="4" t="s">
        <v>217</v>
      </c>
      <c r="J151" s="18">
        <v>1000000</v>
      </c>
      <c r="K151" s="4" t="s">
        <v>101</v>
      </c>
      <c r="L151" s="4" t="s">
        <v>102</v>
      </c>
    </row>
    <row r="152" spans="1:12" ht="30" customHeight="1" x14ac:dyDescent="0.25">
      <c r="A152" s="4">
        <v>72</v>
      </c>
      <c r="B152" s="22" t="s">
        <v>170</v>
      </c>
      <c r="C152" s="18">
        <v>3678545</v>
      </c>
      <c r="D152" s="16" t="s">
        <v>1</v>
      </c>
      <c r="E152" s="4" t="s">
        <v>171</v>
      </c>
      <c r="F152" s="26" t="s">
        <v>214</v>
      </c>
      <c r="G152" s="30" t="s">
        <v>215</v>
      </c>
      <c r="H152" s="20" t="s">
        <v>216</v>
      </c>
      <c r="I152" s="4" t="s">
        <v>217</v>
      </c>
      <c r="J152" s="18">
        <v>750000</v>
      </c>
      <c r="K152" s="4" t="s">
        <v>101</v>
      </c>
      <c r="L152" s="4" t="s">
        <v>102</v>
      </c>
    </row>
    <row r="153" spans="1:12" ht="30" customHeight="1" x14ac:dyDescent="0.25">
      <c r="A153" s="4">
        <v>73</v>
      </c>
      <c r="B153" s="22" t="s">
        <v>219</v>
      </c>
      <c r="C153" s="18">
        <v>3757142</v>
      </c>
      <c r="D153" s="16" t="s">
        <v>1</v>
      </c>
      <c r="E153" s="4" t="s">
        <v>171</v>
      </c>
      <c r="F153" s="26" t="s">
        <v>214</v>
      </c>
      <c r="G153" s="30" t="s">
        <v>215</v>
      </c>
      <c r="H153" s="20" t="s">
        <v>216</v>
      </c>
      <c r="I153" s="4" t="s">
        <v>217</v>
      </c>
      <c r="J153" s="18">
        <v>750000</v>
      </c>
      <c r="K153" s="4" t="s">
        <v>101</v>
      </c>
      <c r="L153" s="4" t="s">
        <v>102</v>
      </c>
    </row>
    <row r="154" spans="1:12" ht="30" customHeight="1" x14ac:dyDescent="0.25">
      <c r="A154" s="4">
        <v>74</v>
      </c>
      <c r="B154" s="22" t="s">
        <v>220</v>
      </c>
      <c r="C154" s="16">
        <v>3527714</v>
      </c>
      <c r="D154" s="16" t="s">
        <v>1</v>
      </c>
      <c r="E154" s="4" t="s">
        <v>171</v>
      </c>
      <c r="F154" s="26" t="s">
        <v>214</v>
      </c>
      <c r="G154" s="30" t="s">
        <v>215</v>
      </c>
      <c r="H154" s="20" t="s">
        <v>216</v>
      </c>
      <c r="I154" s="4" t="s">
        <v>217</v>
      </c>
      <c r="J154" s="18">
        <v>1000000</v>
      </c>
      <c r="K154" s="4" t="s">
        <v>101</v>
      </c>
      <c r="L154" s="4" t="s">
        <v>102</v>
      </c>
    </row>
    <row r="155" spans="1:12" ht="30" customHeight="1" x14ac:dyDescent="0.25">
      <c r="A155" s="4">
        <v>75</v>
      </c>
      <c r="B155" s="22" t="s">
        <v>30</v>
      </c>
      <c r="C155" s="18">
        <v>3203668</v>
      </c>
      <c r="D155" s="16" t="s">
        <v>2</v>
      </c>
      <c r="E155" s="4" t="s">
        <v>22</v>
      </c>
      <c r="F155" s="26" t="s">
        <v>221</v>
      </c>
      <c r="G155" s="20" t="s">
        <v>20</v>
      </c>
      <c r="H155" s="20" t="s">
        <v>222</v>
      </c>
      <c r="I155" s="4" t="s">
        <v>223</v>
      </c>
      <c r="J155" s="18">
        <v>450000</v>
      </c>
      <c r="K155" s="4" t="s">
        <v>101</v>
      </c>
      <c r="L155" s="4" t="s">
        <v>102</v>
      </c>
    </row>
    <row r="156" spans="1:12" ht="30" customHeight="1" x14ac:dyDescent="0.25">
      <c r="A156" s="4">
        <v>76</v>
      </c>
      <c r="B156" s="22" t="s">
        <v>190</v>
      </c>
      <c r="C156" s="18">
        <v>2022357</v>
      </c>
      <c r="D156" s="16" t="s">
        <v>2</v>
      </c>
      <c r="E156" s="4" t="s">
        <v>191</v>
      </c>
      <c r="F156" s="26" t="s">
        <v>221</v>
      </c>
      <c r="G156" s="20" t="s">
        <v>20</v>
      </c>
      <c r="H156" s="20" t="s">
        <v>222</v>
      </c>
      <c r="I156" s="4" t="s">
        <v>223</v>
      </c>
      <c r="J156" s="18">
        <v>450000</v>
      </c>
      <c r="K156" s="4" t="s">
        <v>101</v>
      </c>
      <c r="L156" s="4" t="s">
        <v>102</v>
      </c>
    </row>
    <row r="157" spans="1:12" ht="30" customHeight="1" x14ac:dyDescent="0.25">
      <c r="A157" s="4">
        <v>77</v>
      </c>
      <c r="B157" s="22" t="s">
        <v>29</v>
      </c>
      <c r="C157" s="18">
        <v>1231195</v>
      </c>
      <c r="D157" s="16" t="s">
        <v>2</v>
      </c>
      <c r="E157" s="4" t="s">
        <v>23</v>
      </c>
      <c r="F157" s="26" t="s">
        <v>221</v>
      </c>
      <c r="G157" s="20" t="s">
        <v>20</v>
      </c>
      <c r="H157" s="20" t="s">
        <v>222</v>
      </c>
      <c r="I157" s="4" t="s">
        <v>223</v>
      </c>
      <c r="J157" s="18">
        <v>450000</v>
      </c>
      <c r="K157" s="4" t="s">
        <v>101</v>
      </c>
      <c r="L157" s="4" t="s">
        <v>102</v>
      </c>
    </row>
    <row r="158" spans="1:12" ht="99" customHeight="1" x14ac:dyDescent="0.25">
      <c r="A158" s="4">
        <v>78</v>
      </c>
      <c r="B158" s="22" t="s">
        <v>224</v>
      </c>
      <c r="C158" s="18">
        <v>3321103</v>
      </c>
      <c r="D158" s="16" t="s">
        <v>2</v>
      </c>
      <c r="E158" s="4" t="s">
        <v>225</v>
      </c>
      <c r="F158" s="26" t="s">
        <v>226</v>
      </c>
      <c r="G158" s="20" t="s">
        <v>227</v>
      </c>
      <c r="H158" s="20" t="s">
        <v>228</v>
      </c>
      <c r="I158" s="30" t="s">
        <v>331</v>
      </c>
      <c r="J158" s="18">
        <v>1000000</v>
      </c>
      <c r="K158" s="4" t="s">
        <v>101</v>
      </c>
      <c r="L158" s="4" t="s">
        <v>102</v>
      </c>
    </row>
    <row r="159" spans="1:12" ht="40.5" customHeight="1" x14ac:dyDescent="0.25">
      <c r="A159" s="4">
        <v>79</v>
      </c>
      <c r="B159" s="17" t="s">
        <v>229</v>
      </c>
      <c r="C159" s="18">
        <v>5460249</v>
      </c>
      <c r="D159" s="16" t="s">
        <v>2</v>
      </c>
      <c r="E159" s="4" t="s">
        <v>225</v>
      </c>
      <c r="F159" s="26" t="s">
        <v>226</v>
      </c>
      <c r="G159" s="20" t="s">
        <v>113</v>
      </c>
      <c r="H159" s="20" t="s">
        <v>230</v>
      </c>
      <c r="I159" s="30" t="s">
        <v>231</v>
      </c>
      <c r="J159" s="18">
        <v>300000</v>
      </c>
      <c r="K159" s="4" t="s">
        <v>101</v>
      </c>
      <c r="L159" s="4" t="s">
        <v>102</v>
      </c>
    </row>
    <row r="160" spans="1:12" ht="75" customHeight="1" x14ac:dyDescent="0.25">
      <c r="A160" s="4">
        <v>80</v>
      </c>
      <c r="B160" s="22" t="s">
        <v>232</v>
      </c>
      <c r="C160" s="18">
        <v>4842335</v>
      </c>
      <c r="D160" s="16" t="s">
        <v>2</v>
      </c>
      <c r="E160" s="4" t="s">
        <v>233</v>
      </c>
      <c r="F160" s="26" t="s">
        <v>226</v>
      </c>
      <c r="G160" s="4" t="s">
        <v>234</v>
      </c>
      <c r="H160" s="20" t="s">
        <v>235</v>
      </c>
      <c r="I160" s="30" t="s">
        <v>236</v>
      </c>
      <c r="J160" s="18">
        <v>700000</v>
      </c>
      <c r="K160" s="4" t="s">
        <v>101</v>
      </c>
      <c r="L160" s="4" t="s">
        <v>102</v>
      </c>
    </row>
    <row r="161" spans="1:12" ht="15.75" thickBot="1" x14ac:dyDescent="0.3">
      <c r="A161" s="77" t="s">
        <v>237</v>
      </c>
      <c r="B161" s="78"/>
      <c r="C161" s="78"/>
      <c r="D161" s="78"/>
      <c r="E161" s="78"/>
      <c r="F161" s="78"/>
      <c r="G161" s="78"/>
      <c r="H161" s="78"/>
      <c r="I161" s="79"/>
      <c r="J161" s="7">
        <f>SUM(J151:J160)</f>
        <v>6850000</v>
      </c>
      <c r="K161" s="80"/>
      <c r="L161" s="81"/>
    </row>
    <row r="162" spans="1:12" ht="15.75" thickTop="1" x14ac:dyDescent="0.25">
      <c r="A162" s="86" t="s">
        <v>311</v>
      </c>
      <c r="B162" s="86"/>
    </row>
    <row r="163" spans="1:12" ht="18.75" x14ac:dyDescent="0.3">
      <c r="A163" s="69" t="s">
        <v>0</v>
      </c>
      <c r="B163" s="69"/>
      <c r="C163" s="69"/>
      <c r="D163" s="69"/>
      <c r="E163" s="69"/>
      <c r="F163" s="69"/>
      <c r="G163" s="69"/>
      <c r="H163" s="69"/>
      <c r="I163" s="69"/>
      <c r="J163" s="69"/>
      <c r="K163" s="69"/>
      <c r="L163" s="69"/>
    </row>
    <row r="164" spans="1:12" ht="15.75" x14ac:dyDescent="0.25">
      <c r="A164" s="70" t="s">
        <v>4</v>
      </c>
      <c r="B164" s="70"/>
      <c r="C164" s="70"/>
      <c r="D164" s="70"/>
      <c r="E164" s="70"/>
      <c r="F164" s="70"/>
      <c r="G164" s="70"/>
      <c r="H164" s="70"/>
      <c r="I164" s="70"/>
      <c r="J164" s="70"/>
      <c r="K164" s="70"/>
      <c r="L164" s="70"/>
    </row>
    <row r="165" spans="1:12" x14ac:dyDescent="0.25">
      <c r="A165" s="71" t="s">
        <v>5</v>
      </c>
      <c r="B165" s="71"/>
      <c r="C165" s="71"/>
      <c r="D165" s="71"/>
      <c r="E165" s="71"/>
      <c r="F165" s="71"/>
      <c r="G165" s="71"/>
      <c r="H165" s="71"/>
      <c r="I165" s="71"/>
      <c r="J165" s="71"/>
      <c r="K165" s="71"/>
      <c r="L165" s="71"/>
    </row>
    <row r="166" spans="1:12" x14ac:dyDescent="0.25">
      <c r="A166" s="72"/>
      <c r="B166" s="72"/>
      <c r="C166" s="72"/>
      <c r="D166" s="15"/>
      <c r="E166" s="2"/>
      <c r="F166" s="3"/>
      <c r="G166" s="3"/>
      <c r="H166" s="1"/>
      <c r="I166" s="73" t="s">
        <v>103</v>
      </c>
      <c r="J166" s="73"/>
      <c r="K166" s="73"/>
      <c r="L166" s="73"/>
    </row>
    <row r="167" spans="1:12" x14ac:dyDescent="0.25">
      <c r="A167" s="63" t="s">
        <v>18</v>
      </c>
      <c r="B167" s="63"/>
      <c r="C167" s="63"/>
      <c r="D167" s="63"/>
      <c r="E167" s="63"/>
      <c r="F167" s="63"/>
      <c r="G167" s="3"/>
      <c r="I167" s="64" t="s">
        <v>73</v>
      </c>
      <c r="J167" s="64"/>
      <c r="K167" s="64"/>
      <c r="L167" s="64"/>
    </row>
    <row r="168" spans="1:12" x14ac:dyDescent="0.25">
      <c r="A168" s="2"/>
      <c r="B168" s="2"/>
      <c r="C168" s="2"/>
      <c r="D168" s="2"/>
      <c r="E168" s="2"/>
      <c r="F168" s="3"/>
      <c r="G168" s="3"/>
      <c r="H168" s="1"/>
      <c r="I168" s="1"/>
      <c r="J168" s="2"/>
      <c r="K168" s="1"/>
      <c r="L168" s="5"/>
    </row>
    <row r="169" spans="1:12" s="21" customFormat="1" ht="35.25" customHeight="1" x14ac:dyDescent="0.2">
      <c r="A169" s="65" t="s">
        <v>7</v>
      </c>
      <c r="B169" s="65"/>
      <c r="C169" s="65" t="s">
        <v>6</v>
      </c>
      <c r="D169" s="89" t="s">
        <v>19</v>
      </c>
      <c r="E169" s="67" t="s">
        <v>8</v>
      </c>
      <c r="F169" s="35" t="s">
        <v>14</v>
      </c>
      <c r="G169" s="68" t="s">
        <v>10</v>
      </c>
      <c r="H169" s="75" t="s">
        <v>11</v>
      </c>
      <c r="I169" s="75" t="s">
        <v>12</v>
      </c>
      <c r="J169" s="75" t="s">
        <v>13</v>
      </c>
      <c r="K169" s="65" t="s">
        <v>15</v>
      </c>
      <c r="L169" s="65"/>
    </row>
    <row r="170" spans="1:12" s="21" customFormat="1" ht="20.25" customHeight="1" x14ac:dyDescent="0.2">
      <c r="A170" s="65"/>
      <c r="B170" s="65"/>
      <c r="C170" s="65"/>
      <c r="D170" s="89"/>
      <c r="E170" s="67"/>
      <c r="F170" s="36" t="s">
        <v>9</v>
      </c>
      <c r="G170" s="68"/>
      <c r="H170" s="76"/>
      <c r="I170" s="76"/>
      <c r="J170" s="76"/>
      <c r="K170" s="33" t="s">
        <v>16</v>
      </c>
      <c r="L170" s="34" t="s">
        <v>17</v>
      </c>
    </row>
    <row r="171" spans="1:12" ht="30" customHeight="1" x14ac:dyDescent="0.25">
      <c r="A171" s="4">
        <v>81</v>
      </c>
      <c r="B171" s="17" t="s">
        <v>238</v>
      </c>
      <c r="C171" s="18">
        <v>4493720</v>
      </c>
      <c r="D171" s="16" t="s">
        <v>2</v>
      </c>
      <c r="E171" s="4" t="s">
        <v>239</v>
      </c>
      <c r="F171" s="26" t="s">
        <v>240</v>
      </c>
      <c r="G171" s="4" t="s">
        <v>20</v>
      </c>
      <c r="H171" s="20" t="s">
        <v>199</v>
      </c>
      <c r="I171" s="4" t="s">
        <v>241</v>
      </c>
      <c r="J171" s="18">
        <v>300000</v>
      </c>
      <c r="K171" s="4" t="s">
        <v>101</v>
      </c>
      <c r="L171" s="4" t="s">
        <v>102</v>
      </c>
    </row>
    <row r="172" spans="1:12" ht="30" customHeight="1" x14ac:dyDescent="0.25">
      <c r="A172" s="4">
        <v>82</v>
      </c>
      <c r="B172" s="22" t="s">
        <v>242</v>
      </c>
      <c r="C172" s="18">
        <v>5064325</v>
      </c>
      <c r="D172" s="16" t="s">
        <v>2</v>
      </c>
      <c r="E172" s="4" t="s">
        <v>243</v>
      </c>
      <c r="F172" s="26" t="s">
        <v>240</v>
      </c>
      <c r="G172" s="4" t="s">
        <v>20</v>
      </c>
      <c r="H172" s="20" t="s">
        <v>199</v>
      </c>
      <c r="I172" s="4" t="s">
        <v>241</v>
      </c>
      <c r="J172" s="18">
        <v>300000</v>
      </c>
      <c r="K172" s="4" t="s">
        <v>101</v>
      </c>
      <c r="L172" s="4" t="s">
        <v>102</v>
      </c>
    </row>
    <row r="173" spans="1:12" ht="30" customHeight="1" x14ac:dyDescent="0.25">
      <c r="A173" s="4">
        <v>83</v>
      </c>
      <c r="B173" s="22" t="s">
        <v>244</v>
      </c>
      <c r="C173" s="18">
        <v>5665389</v>
      </c>
      <c r="D173" s="16" t="s">
        <v>2</v>
      </c>
      <c r="E173" s="4" t="s">
        <v>243</v>
      </c>
      <c r="F173" s="26" t="s">
        <v>240</v>
      </c>
      <c r="G173" s="4" t="s">
        <v>20</v>
      </c>
      <c r="H173" s="20" t="s">
        <v>199</v>
      </c>
      <c r="I173" s="4" t="s">
        <v>241</v>
      </c>
      <c r="J173" s="18">
        <v>300000</v>
      </c>
      <c r="K173" s="4" t="s">
        <v>101</v>
      </c>
      <c r="L173" s="4" t="s">
        <v>102</v>
      </c>
    </row>
    <row r="174" spans="1:12" ht="30" customHeight="1" x14ac:dyDescent="0.25">
      <c r="A174" s="4">
        <v>84</v>
      </c>
      <c r="B174" s="22" t="s">
        <v>148</v>
      </c>
      <c r="C174" s="18">
        <v>1551484</v>
      </c>
      <c r="D174" s="16" t="s">
        <v>2</v>
      </c>
      <c r="E174" s="4" t="s">
        <v>3</v>
      </c>
      <c r="F174" s="26" t="s">
        <v>245</v>
      </c>
      <c r="G174" s="20" t="s">
        <v>246</v>
      </c>
      <c r="H174" s="20" t="s">
        <v>247</v>
      </c>
      <c r="I174" s="4" t="s">
        <v>248</v>
      </c>
      <c r="J174" s="18">
        <v>600000</v>
      </c>
      <c r="K174" s="4" t="s">
        <v>101</v>
      </c>
      <c r="L174" s="4" t="s">
        <v>102</v>
      </c>
    </row>
    <row r="175" spans="1:12" ht="30" customHeight="1" x14ac:dyDescent="0.25">
      <c r="A175" s="4">
        <v>85</v>
      </c>
      <c r="B175" s="22" t="s">
        <v>249</v>
      </c>
      <c r="C175" s="18">
        <v>2183777</v>
      </c>
      <c r="D175" s="16" t="s">
        <v>2</v>
      </c>
      <c r="E175" s="4" t="s">
        <v>250</v>
      </c>
      <c r="F175" s="26" t="s">
        <v>251</v>
      </c>
      <c r="G175" s="4" t="s">
        <v>252</v>
      </c>
      <c r="H175" s="20" t="s">
        <v>253</v>
      </c>
      <c r="I175" s="4" t="s">
        <v>254</v>
      </c>
      <c r="J175" s="18">
        <v>1500000</v>
      </c>
      <c r="K175" s="4" t="s">
        <v>101</v>
      </c>
      <c r="L175" s="4" t="s">
        <v>102</v>
      </c>
    </row>
    <row r="176" spans="1:12" ht="30" customHeight="1" x14ac:dyDescent="0.25">
      <c r="A176" s="4">
        <v>86</v>
      </c>
      <c r="B176" s="22" t="s">
        <v>184</v>
      </c>
      <c r="C176" s="18">
        <v>3540555</v>
      </c>
      <c r="D176" s="16" t="s">
        <v>2</v>
      </c>
      <c r="E176" s="4" t="s">
        <v>51</v>
      </c>
      <c r="F176" s="26" t="s">
        <v>255</v>
      </c>
      <c r="G176" s="4" t="s">
        <v>159</v>
      </c>
      <c r="H176" s="20" t="s">
        <v>196</v>
      </c>
      <c r="I176" s="4" t="s">
        <v>256</v>
      </c>
      <c r="J176" s="18">
        <v>300000</v>
      </c>
      <c r="K176" s="4" t="s">
        <v>101</v>
      </c>
      <c r="L176" s="4" t="s">
        <v>102</v>
      </c>
    </row>
    <row r="177" spans="1:12" ht="30" customHeight="1" x14ac:dyDescent="0.25">
      <c r="A177" s="4">
        <v>87</v>
      </c>
      <c r="B177" s="22" t="s">
        <v>161</v>
      </c>
      <c r="C177" s="18">
        <v>6856515</v>
      </c>
      <c r="D177" s="16" t="s">
        <v>2</v>
      </c>
      <c r="E177" s="4" t="s">
        <v>51</v>
      </c>
      <c r="F177" s="26" t="s">
        <v>255</v>
      </c>
      <c r="G177" s="4" t="s">
        <v>159</v>
      </c>
      <c r="H177" s="20" t="s">
        <v>196</v>
      </c>
      <c r="I177" s="4" t="s">
        <v>256</v>
      </c>
      <c r="J177" s="18">
        <v>300000</v>
      </c>
      <c r="K177" s="4" t="s">
        <v>101</v>
      </c>
      <c r="L177" s="4" t="s">
        <v>102</v>
      </c>
    </row>
    <row r="178" spans="1:12" ht="30" customHeight="1" x14ac:dyDescent="0.25">
      <c r="A178" s="4">
        <v>88</v>
      </c>
      <c r="B178" s="22" t="s">
        <v>179</v>
      </c>
      <c r="C178" s="18">
        <v>1521464</v>
      </c>
      <c r="D178" s="16" t="s">
        <v>2</v>
      </c>
      <c r="E178" s="4" t="s">
        <v>180</v>
      </c>
      <c r="F178" s="26" t="s">
        <v>255</v>
      </c>
      <c r="G178" s="4" t="s">
        <v>159</v>
      </c>
      <c r="H178" s="20" t="s">
        <v>196</v>
      </c>
      <c r="I178" s="4" t="s">
        <v>256</v>
      </c>
      <c r="J178" s="18">
        <v>300000</v>
      </c>
      <c r="K178" s="4" t="s">
        <v>101</v>
      </c>
      <c r="L178" s="4" t="s">
        <v>102</v>
      </c>
    </row>
    <row r="179" spans="1:12" ht="30" customHeight="1" x14ac:dyDescent="0.25">
      <c r="A179" s="4">
        <v>89</v>
      </c>
      <c r="B179" s="17" t="s">
        <v>238</v>
      </c>
      <c r="C179" s="18">
        <v>4493720</v>
      </c>
      <c r="D179" s="16" t="s">
        <v>2</v>
      </c>
      <c r="E179" s="4" t="s">
        <v>239</v>
      </c>
      <c r="F179" s="26" t="s">
        <v>257</v>
      </c>
      <c r="G179" s="20" t="s">
        <v>258</v>
      </c>
      <c r="H179" s="20" t="s">
        <v>118</v>
      </c>
      <c r="I179" s="6" t="s">
        <v>259</v>
      </c>
      <c r="J179" s="18">
        <v>450000</v>
      </c>
      <c r="K179" s="4" t="s">
        <v>101</v>
      </c>
      <c r="L179" s="4" t="s">
        <v>102</v>
      </c>
    </row>
    <row r="180" spans="1:12" ht="30" customHeight="1" x14ac:dyDescent="0.25">
      <c r="A180" s="4">
        <v>90</v>
      </c>
      <c r="B180" s="22" t="s">
        <v>121</v>
      </c>
      <c r="C180" s="18">
        <v>4634983</v>
      </c>
      <c r="D180" s="16" t="s">
        <v>2</v>
      </c>
      <c r="E180" s="4" t="s">
        <v>97</v>
      </c>
      <c r="F180" s="26" t="s">
        <v>260</v>
      </c>
      <c r="G180" s="20" t="s">
        <v>20</v>
      </c>
      <c r="H180" s="20" t="s">
        <v>261</v>
      </c>
      <c r="I180" s="30" t="s">
        <v>262</v>
      </c>
      <c r="J180" s="18">
        <v>450000</v>
      </c>
      <c r="K180" s="4" t="s">
        <v>101</v>
      </c>
      <c r="L180" s="4" t="s">
        <v>102</v>
      </c>
    </row>
    <row r="181" spans="1:12" ht="15.75" thickBot="1" x14ac:dyDescent="0.3">
      <c r="A181" s="77" t="s">
        <v>263</v>
      </c>
      <c r="B181" s="78"/>
      <c r="C181" s="78"/>
      <c r="D181" s="78"/>
      <c r="E181" s="78"/>
      <c r="F181" s="78"/>
      <c r="G181" s="78"/>
      <c r="H181" s="78"/>
      <c r="I181" s="79"/>
      <c r="J181" s="7">
        <f>SUM(J171:J180)</f>
        <v>4800000</v>
      </c>
      <c r="K181" s="80"/>
      <c r="L181" s="81"/>
    </row>
    <row r="182" spans="1:12" ht="15.75" thickTop="1" x14ac:dyDescent="0.25">
      <c r="A182" s="86" t="s">
        <v>312</v>
      </c>
      <c r="B182" s="86"/>
    </row>
    <row r="183" spans="1:12" ht="18.75" x14ac:dyDescent="0.3">
      <c r="A183" s="69" t="s">
        <v>0</v>
      </c>
      <c r="B183" s="69"/>
      <c r="C183" s="69"/>
      <c r="D183" s="69"/>
      <c r="E183" s="69"/>
      <c r="F183" s="69"/>
      <c r="G183" s="69"/>
      <c r="H183" s="69"/>
      <c r="I183" s="69"/>
      <c r="J183" s="69"/>
      <c r="K183" s="69"/>
      <c r="L183" s="69"/>
    </row>
    <row r="184" spans="1:12" ht="15.75" x14ac:dyDescent="0.25">
      <c r="A184" s="70" t="s">
        <v>4</v>
      </c>
      <c r="B184" s="70"/>
      <c r="C184" s="70"/>
      <c r="D184" s="70"/>
      <c r="E184" s="70"/>
      <c r="F184" s="70"/>
      <c r="G184" s="70"/>
      <c r="H184" s="70"/>
      <c r="I184" s="70"/>
      <c r="J184" s="70"/>
      <c r="K184" s="70"/>
      <c r="L184" s="70"/>
    </row>
    <row r="185" spans="1:12" x14ac:dyDescent="0.25">
      <c r="A185" s="71" t="s">
        <v>5</v>
      </c>
      <c r="B185" s="71"/>
      <c r="C185" s="71"/>
      <c r="D185" s="71"/>
      <c r="E185" s="71"/>
      <c r="F185" s="71"/>
      <c r="G185" s="71"/>
      <c r="H185" s="71"/>
      <c r="I185" s="71"/>
      <c r="J185" s="71"/>
      <c r="K185" s="71"/>
      <c r="L185" s="71"/>
    </row>
    <row r="186" spans="1:12" x14ac:dyDescent="0.25">
      <c r="A186" s="72"/>
      <c r="B186" s="72"/>
      <c r="C186" s="72"/>
      <c r="D186" s="15"/>
      <c r="E186" s="2"/>
      <c r="F186" s="3"/>
      <c r="G186" s="3"/>
      <c r="H186" s="1"/>
      <c r="I186" s="73" t="s">
        <v>103</v>
      </c>
      <c r="J186" s="73"/>
      <c r="K186" s="73"/>
      <c r="L186" s="73"/>
    </row>
    <row r="187" spans="1:12" x14ac:dyDescent="0.25">
      <c r="A187" s="63" t="s">
        <v>18</v>
      </c>
      <c r="B187" s="63"/>
      <c r="C187" s="63"/>
      <c r="D187" s="63"/>
      <c r="E187" s="63"/>
      <c r="F187" s="63"/>
      <c r="G187" s="3"/>
      <c r="I187" s="64" t="s">
        <v>73</v>
      </c>
      <c r="J187" s="64"/>
      <c r="K187" s="64"/>
      <c r="L187" s="64"/>
    </row>
    <row r="188" spans="1:12" x14ac:dyDescent="0.25">
      <c r="A188" s="2"/>
      <c r="B188" s="2"/>
      <c r="C188" s="2"/>
      <c r="D188" s="2"/>
      <c r="E188" s="2"/>
      <c r="F188" s="3"/>
      <c r="G188" s="3"/>
      <c r="H188" s="1"/>
      <c r="I188" s="1"/>
      <c r="J188" s="2"/>
      <c r="K188" s="1"/>
      <c r="L188" s="5"/>
    </row>
    <row r="189" spans="1:12" s="21" customFormat="1" ht="35.25" customHeight="1" x14ac:dyDescent="0.2">
      <c r="A189" s="65" t="s">
        <v>7</v>
      </c>
      <c r="B189" s="65"/>
      <c r="C189" s="65" t="s">
        <v>6</v>
      </c>
      <c r="D189" s="89" t="s">
        <v>19</v>
      </c>
      <c r="E189" s="67" t="s">
        <v>8</v>
      </c>
      <c r="F189" s="35" t="s">
        <v>14</v>
      </c>
      <c r="G189" s="68" t="s">
        <v>10</v>
      </c>
      <c r="H189" s="75" t="s">
        <v>11</v>
      </c>
      <c r="I189" s="75" t="s">
        <v>12</v>
      </c>
      <c r="J189" s="75" t="s">
        <v>13</v>
      </c>
      <c r="K189" s="65" t="s">
        <v>15</v>
      </c>
      <c r="L189" s="65"/>
    </row>
    <row r="190" spans="1:12" s="21" customFormat="1" ht="20.25" customHeight="1" x14ac:dyDescent="0.2">
      <c r="A190" s="65"/>
      <c r="B190" s="65"/>
      <c r="C190" s="65"/>
      <c r="D190" s="89"/>
      <c r="E190" s="67"/>
      <c r="F190" s="36" t="s">
        <v>9</v>
      </c>
      <c r="G190" s="68"/>
      <c r="H190" s="76"/>
      <c r="I190" s="76"/>
      <c r="J190" s="76"/>
      <c r="K190" s="33" t="s">
        <v>16</v>
      </c>
      <c r="L190" s="34" t="s">
        <v>17</v>
      </c>
    </row>
    <row r="191" spans="1:12" ht="30" customHeight="1" x14ac:dyDescent="0.25">
      <c r="A191" s="4">
        <v>91</v>
      </c>
      <c r="B191" s="22" t="s">
        <v>127</v>
      </c>
      <c r="C191" s="18">
        <v>4780269</v>
      </c>
      <c r="D191" s="16" t="s">
        <v>2</v>
      </c>
      <c r="E191" s="4" t="s">
        <v>27</v>
      </c>
      <c r="F191" s="26" t="s">
        <v>260</v>
      </c>
      <c r="G191" s="20" t="s">
        <v>20</v>
      </c>
      <c r="H191" s="20" t="s">
        <v>261</v>
      </c>
      <c r="I191" s="30" t="s">
        <v>262</v>
      </c>
      <c r="J191" s="18">
        <v>450000</v>
      </c>
      <c r="K191" s="4" t="s">
        <v>101</v>
      </c>
      <c r="L191" s="4" t="s">
        <v>102</v>
      </c>
    </row>
    <row r="192" spans="1:12" ht="30" customHeight="1" x14ac:dyDescent="0.25">
      <c r="A192" s="4">
        <v>92</v>
      </c>
      <c r="B192" s="22" t="s">
        <v>120</v>
      </c>
      <c r="C192" s="18">
        <v>4859422</v>
      </c>
      <c r="D192" s="18" t="s">
        <v>2</v>
      </c>
      <c r="E192" s="4" t="s">
        <v>97</v>
      </c>
      <c r="F192" s="26" t="s">
        <v>260</v>
      </c>
      <c r="G192" s="20" t="s">
        <v>20</v>
      </c>
      <c r="H192" s="20" t="s">
        <v>261</v>
      </c>
      <c r="I192" s="30" t="s">
        <v>262</v>
      </c>
      <c r="J192" s="18">
        <v>450000</v>
      </c>
      <c r="K192" s="4" t="s">
        <v>101</v>
      </c>
      <c r="L192" s="4" t="s">
        <v>102</v>
      </c>
    </row>
    <row r="193" spans="1:12" ht="30" customHeight="1" x14ac:dyDescent="0.25">
      <c r="A193" s="4">
        <v>93</v>
      </c>
      <c r="B193" s="22" t="s">
        <v>128</v>
      </c>
      <c r="C193" s="18">
        <v>3542797</v>
      </c>
      <c r="D193" s="16" t="s">
        <v>2</v>
      </c>
      <c r="E193" s="4" t="s">
        <v>129</v>
      </c>
      <c r="F193" s="26" t="s">
        <v>260</v>
      </c>
      <c r="G193" s="20" t="s">
        <v>20</v>
      </c>
      <c r="H193" s="20" t="s">
        <v>261</v>
      </c>
      <c r="I193" s="30" t="s">
        <v>262</v>
      </c>
      <c r="J193" s="18">
        <v>450000</v>
      </c>
      <c r="K193" s="4" t="s">
        <v>101</v>
      </c>
      <c r="L193" s="4" t="s">
        <v>102</v>
      </c>
    </row>
    <row r="194" spans="1:12" ht="30" customHeight="1" x14ac:dyDescent="0.25">
      <c r="A194" s="4">
        <v>94</v>
      </c>
      <c r="B194" s="22" t="s">
        <v>70</v>
      </c>
      <c r="C194" s="18">
        <v>4509824</v>
      </c>
      <c r="D194" s="16" t="s">
        <v>2</v>
      </c>
      <c r="E194" s="4" t="s">
        <v>26</v>
      </c>
      <c r="F194" s="26" t="s">
        <v>264</v>
      </c>
      <c r="G194" s="4" t="s">
        <v>20</v>
      </c>
      <c r="H194" s="4" t="s">
        <v>199</v>
      </c>
      <c r="I194" s="4" t="s">
        <v>265</v>
      </c>
      <c r="J194" s="18">
        <v>300000</v>
      </c>
      <c r="K194" s="4" t="s">
        <v>101</v>
      </c>
      <c r="L194" s="4" t="s">
        <v>102</v>
      </c>
    </row>
    <row r="195" spans="1:12" ht="30" customHeight="1" x14ac:dyDescent="0.25">
      <c r="A195" s="4">
        <v>95</v>
      </c>
      <c r="B195" s="22" t="s">
        <v>67</v>
      </c>
      <c r="C195" s="18">
        <v>4997403</v>
      </c>
      <c r="D195" s="16" t="s">
        <v>2</v>
      </c>
      <c r="E195" s="4" t="s">
        <v>33</v>
      </c>
      <c r="F195" s="26" t="s">
        <v>264</v>
      </c>
      <c r="G195" s="4" t="s">
        <v>20</v>
      </c>
      <c r="H195" s="4" t="s">
        <v>199</v>
      </c>
      <c r="I195" s="4" t="s">
        <v>265</v>
      </c>
      <c r="J195" s="18">
        <v>300000</v>
      </c>
      <c r="K195" s="4" t="s">
        <v>101</v>
      </c>
      <c r="L195" s="4" t="s">
        <v>102</v>
      </c>
    </row>
    <row r="196" spans="1:12" ht="30" customHeight="1" x14ac:dyDescent="0.25">
      <c r="A196" s="4">
        <v>96</v>
      </c>
      <c r="B196" s="22" t="s">
        <v>266</v>
      </c>
      <c r="C196" s="18">
        <v>7067757</v>
      </c>
      <c r="D196" s="16" t="s">
        <v>2</v>
      </c>
      <c r="E196" s="4" t="s">
        <v>33</v>
      </c>
      <c r="F196" s="26" t="s">
        <v>264</v>
      </c>
      <c r="G196" s="4" t="s">
        <v>20</v>
      </c>
      <c r="H196" s="4" t="s">
        <v>199</v>
      </c>
      <c r="I196" s="4" t="s">
        <v>265</v>
      </c>
      <c r="J196" s="18">
        <v>300000</v>
      </c>
      <c r="K196" s="4" t="s">
        <v>101</v>
      </c>
      <c r="L196" s="4" t="s">
        <v>102</v>
      </c>
    </row>
    <row r="197" spans="1:12" ht="30" customHeight="1" x14ac:dyDescent="0.25">
      <c r="A197" s="4">
        <v>97</v>
      </c>
      <c r="B197" s="22" t="s">
        <v>45</v>
      </c>
      <c r="C197" s="18">
        <v>5021234</v>
      </c>
      <c r="D197" s="16" t="s">
        <v>2</v>
      </c>
      <c r="E197" s="4" t="s">
        <v>58</v>
      </c>
      <c r="F197" s="26" t="s">
        <v>264</v>
      </c>
      <c r="G197" s="4" t="s">
        <v>20</v>
      </c>
      <c r="H197" s="4" t="s">
        <v>199</v>
      </c>
      <c r="I197" s="4" t="s">
        <v>265</v>
      </c>
      <c r="J197" s="18">
        <v>300000</v>
      </c>
      <c r="K197" s="4" t="s">
        <v>101</v>
      </c>
      <c r="L197" s="4" t="s">
        <v>102</v>
      </c>
    </row>
    <row r="198" spans="1:12" ht="30" customHeight="1" x14ac:dyDescent="0.25">
      <c r="A198" s="4">
        <v>98</v>
      </c>
      <c r="B198" s="22" t="s">
        <v>167</v>
      </c>
      <c r="C198" s="18">
        <v>1490875</v>
      </c>
      <c r="D198" s="16" t="s">
        <v>2</v>
      </c>
      <c r="E198" s="4" t="s">
        <v>168</v>
      </c>
      <c r="F198" s="26" t="s">
        <v>267</v>
      </c>
      <c r="G198" s="20" t="s">
        <v>268</v>
      </c>
      <c r="H198" s="20" t="s">
        <v>269</v>
      </c>
      <c r="I198" s="4" t="s">
        <v>270</v>
      </c>
      <c r="J198" s="18">
        <v>450000</v>
      </c>
      <c r="K198" s="4" t="s">
        <v>101</v>
      </c>
      <c r="L198" s="4" t="s">
        <v>102</v>
      </c>
    </row>
    <row r="199" spans="1:12" ht="30" customHeight="1" x14ac:dyDescent="0.25">
      <c r="A199" s="4">
        <v>99</v>
      </c>
      <c r="B199" s="22" t="s">
        <v>149</v>
      </c>
      <c r="C199" s="18">
        <v>1784091</v>
      </c>
      <c r="D199" s="16" t="s">
        <v>2</v>
      </c>
      <c r="E199" s="4" t="s">
        <v>150</v>
      </c>
      <c r="F199" s="26" t="s">
        <v>267</v>
      </c>
      <c r="G199" s="20" t="s">
        <v>268</v>
      </c>
      <c r="H199" s="20" t="s">
        <v>269</v>
      </c>
      <c r="I199" s="4" t="s">
        <v>270</v>
      </c>
      <c r="J199" s="18">
        <v>450000</v>
      </c>
      <c r="K199" s="4" t="s">
        <v>101</v>
      </c>
      <c r="L199" s="4" t="s">
        <v>102</v>
      </c>
    </row>
    <row r="200" spans="1:12" ht="30" customHeight="1" x14ac:dyDescent="0.25">
      <c r="A200" s="4">
        <v>100</v>
      </c>
      <c r="B200" s="22" t="s">
        <v>156</v>
      </c>
      <c r="C200" s="18">
        <v>5459944</v>
      </c>
      <c r="D200" s="16" t="s">
        <v>2</v>
      </c>
      <c r="E200" s="4" t="s">
        <v>157</v>
      </c>
      <c r="F200" s="26" t="s">
        <v>267</v>
      </c>
      <c r="G200" s="20" t="s">
        <v>268</v>
      </c>
      <c r="H200" s="20" t="s">
        <v>269</v>
      </c>
      <c r="I200" s="4" t="s">
        <v>270</v>
      </c>
      <c r="J200" s="18">
        <v>450000</v>
      </c>
      <c r="K200" s="4" t="s">
        <v>101</v>
      </c>
      <c r="L200" s="4" t="s">
        <v>102</v>
      </c>
    </row>
    <row r="201" spans="1:12" ht="15.75" thickBot="1" x14ac:dyDescent="0.3">
      <c r="A201" s="77" t="s">
        <v>271</v>
      </c>
      <c r="B201" s="78"/>
      <c r="C201" s="78"/>
      <c r="D201" s="78"/>
      <c r="E201" s="78"/>
      <c r="F201" s="78"/>
      <c r="G201" s="78"/>
      <c r="H201" s="78"/>
      <c r="I201" s="79"/>
      <c r="J201" s="7">
        <f>SUM(J191:J200)</f>
        <v>3900000</v>
      </c>
      <c r="K201" s="80"/>
      <c r="L201" s="81"/>
    </row>
    <row r="202" spans="1:12" ht="15.75" thickTop="1" x14ac:dyDescent="0.25">
      <c r="A202" s="86" t="s">
        <v>313</v>
      </c>
      <c r="B202" s="86"/>
    </row>
    <row r="203" spans="1:12" ht="18.75" x14ac:dyDescent="0.3">
      <c r="A203" s="69" t="s">
        <v>0</v>
      </c>
      <c r="B203" s="69"/>
      <c r="C203" s="69"/>
      <c r="D203" s="69"/>
      <c r="E203" s="69"/>
      <c r="F203" s="69"/>
      <c r="G203" s="69"/>
      <c r="H203" s="69"/>
      <c r="I203" s="69"/>
      <c r="J203" s="69"/>
      <c r="K203" s="69"/>
      <c r="L203" s="69"/>
    </row>
    <row r="204" spans="1:12" ht="15.75" x14ac:dyDescent="0.25">
      <c r="A204" s="70" t="s">
        <v>4</v>
      </c>
      <c r="B204" s="70"/>
      <c r="C204" s="70"/>
      <c r="D204" s="70"/>
      <c r="E204" s="70"/>
      <c r="F204" s="70"/>
      <c r="G204" s="70"/>
      <c r="H204" s="70"/>
      <c r="I204" s="70"/>
      <c r="J204" s="70"/>
      <c r="K204" s="70"/>
      <c r="L204" s="70"/>
    </row>
    <row r="205" spans="1:12" x14ac:dyDescent="0.25">
      <c r="A205" s="71" t="s">
        <v>5</v>
      </c>
      <c r="B205" s="71"/>
      <c r="C205" s="71"/>
      <c r="D205" s="71"/>
      <c r="E205" s="71"/>
      <c r="F205" s="71"/>
      <c r="G205" s="71"/>
      <c r="H205" s="71"/>
      <c r="I205" s="71"/>
      <c r="J205" s="71"/>
      <c r="K205" s="71"/>
      <c r="L205" s="71"/>
    </row>
    <row r="206" spans="1:12" x14ac:dyDescent="0.25">
      <c r="A206" s="72"/>
      <c r="B206" s="72"/>
      <c r="C206" s="72"/>
      <c r="D206" s="15"/>
      <c r="E206" s="2"/>
      <c r="F206" s="3"/>
      <c r="G206" s="3"/>
      <c r="H206" s="1"/>
      <c r="I206" s="73" t="s">
        <v>103</v>
      </c>
      <c r="J206" s="73"/>
      <c r="K206" s="73"/>
      <c r="L206" s="73"/>
    </row>
    <row r="207" spans="1:12" x14ac:dyDescent="0.25">
      <c r="A207" s="63" t="s">
        <v>18</v>
      </c>
      <c r="B207" s="63"/>
      <c r="C207" s="63"/>
      <c r="D207" s="63"/>
      <c r="E207" s="63"/>
      <c r="F207" s="63"/>
      <c r="G207" s="3"/>
      <c r="I207" s="64" t="s">
        <v>73</v>
      </c>
      <c r="J207" s="64"/>
      <c r="K207" s="64"/>
      <c r="L207" s="64"/>
    </row>
    <row r="208" spans="1:12" x14ac:dyDescent="0.25">
      <c r="A208" s="2"/>
      <c r="B208" s="2"/>
      <c r="C208" s="2"/>
      <c r="D208" s="2"/>
      <c r="E208" s="2"/>
      <c r="F208" s="3"/>
      <c r="G208" s="3"/>
      <c r="H208" s="1"/>
      <c r="I208" s="1"/>
      <c r="J208" s="2"/>
      <c r="K208" s="1"/>
      <c r="L208" s="5"/>
    </row>
    <row r="209" spans="1:12" s="21" customFormat="1" ht="35.25" customHeight="1" x14ac:dyDescent="0.2">
      <c r="A209" s="65" t="s">
        <v>7</v>
      </c>
      <c r="B209" s="65"/>
      <c r="C209" s="65" t="s">
        <v>6</v>
      </c>
      <c r="D209" s="89" t="s">
        <v>19</v>
      </c>
      <c r="E209" s="67" t="s">
        <v>8</v>
      </c>
      <c r="F209" s="35" t="s">
        <v>14</v>
      </c>
      <c r="G209" s="68" t="s">
        <v>10</v>
      </c>
      <c r="H209" s="75" t="s">
        <v>11</v>
      </c>
      <c r="I209" s="75" t="s">
        <v>12</v>
      </c>
      <c r="J209" s="75" t="s">
        <v>13</v>
      </c>
      <c r="K209" s="65" t="s">
        <v>15</v>
      </c>
      <c r="L209" s="65"/>
    </row>
    <row r="210" spans="1:12" s="21" customFormat="1" ht="20.25" customHeight="1" x14ac:dyDescent="0.2">
      <c r="A210" s="65"/>
      <c r="B210" s="65"/>
      <c r="C210" s="65"/>
      <c r="D210" s="89"/>
      <c r="E210" s="67"/>
      <c r="F210" s="36" t="s">
        <v>9</v>
      </c>
      <c r="G210" s="68"/>
      <c r="H210" s="76"/>
      <c r="I210" s="76"/>
      <c r="J210" s="76"/>
      <c r="K210" s="33" t="s">
        <v>16</v>
      </c>
      <c r="L210" s="34" t="s">
        <v>17</v>
      </c>
    </row>
    <row r="211" spans="1:12" ht="30" customHeight="1" x14ac:dyDescent="0.25">
      <c r="A211" s="4">
        <v>101</v>
      </c>
      <c r="B211" s="17" t="s">
        <v>219</v>
      </c>
      <c r="C211" s="18">
        <v>3757142</v>
      </c>
      <c r="D211" s="16" t="s">
        <v>1</v>
      </c>
      <c r="E211" s="4" t="s">
        <v>171</v>
      </c>
      <c r="F211" s="26" t="s">
        <v>267</v>
      </c>
      <c r="G211" s="20" t="s">
        <v>268</v>
      </c>
      <c r="H211" s="20" t="s">
        <v>269</v>
      </c>
      <c r="I211" s="4" t="s">
        <v>270</v>
      </c>
      <c r="J211" s="18">
        <v>450000</v>
      </c>
      <c r="K211" s="4" t="s">
        <v>101</v>
      </c>
      <c r="L211" s="4" t="s">
        <v>102</v>
      </c>
    </row>
    <row r="212" spans="1:12" ht="30" customHeight="1" x14ac:dyDescent="0.25">
      <c r="A212" s="4">
        <v>102</v>
      </c>
      <c r="B212" s="22" t="s">
        <v>41</v>
      </c>
      <c r="C212" s="18">
        <v>4189292</v>
      </c>
      <c r="D212" s="16" t="s">
        <v>2</v>
      </c>
      <c r="E212" s="4" t="s">
        <v>26</v>
      </c>
      <c r="F212" s="26" t="s">
        <v>272</v>
      </c>
      <c r="G212" s="20" t="s">
        <v>20</v>
      </c>
      <c r="H212" s="20" t="s">
        <v>118</v>
      </c>
      <c r="I212" s="4" t="s">
        <v>332</v>
      </c>
      <c r="J212" s="18">
        <v>450000</v>
      </c>
      <c r="K212" s="4" t="s">
        <v>101</v>
      </c>
      <c r="L212" s="4" t="s">
        <v>102</v>
      </c>
    </row>
    <row r="213" spans="1:12" ht="30" customHeight="1" x14ac:dyDescent="0.25">
      <c r="A213" s="4">
        <v>103</v>
      </c>
      <c r="B213" s="22" t="s">
        <v>30</v>
      </c>
      <c r="C213" s="18">
        <v>3203668</v>
      </c>
      <c r="D213" s="16" t="s">
        <v>2</v>
      </c>
      <c r="E213" s="4" t="s">
        <v>22</v>
      </c>
      <c r="F213" s="26" t="s">
        <v>272</v>
      </c>
      <c r="G213" s="20" t="s">
        <v>20</v>
      </c>
      <c r="H213" s="20" t="s">
        <v>118</v>
      </c>
      <c r="I213" s="4" t="s">
        <v>332</v>
      </c>
      <c r="J213" s="18">
        <v>450000</v>
      </c>
      <c r="K213" s="4" t="s">
        <v>101</v>
      </c>
      <c r="L213" s="4" t="s">
        <v>102</v>
      </c>
    </row>
    <row r="214" spans="1:12" ht="30" customHeight="1" x14ac:dyDescent="0.25">
      <c r="A214" s="4">
        <v>104</v>
      </c>
      <c r="B214" s="22" t="s">
        <v>35</v>
      </c>
      <c r="C214" s="18">
        <v>5663066</v>
      </c>
      <c r="D214" s="16" t="s">
        <v>2</v>
      </c>
      <c r="E214" s="4" t="s">
        <v>58</v>
      </c>
      <c r="F214" s="26" t="s">
        <v>272</v>
      </c>
      <c r="G214" s="20" t="s">
        <v>20</v>
      </c>
      <c r="H214" s="20" t="s">
        <v>118</v>
      </c>
      <c r="I214" s="4" t="s">
        <v>332</v>
      </c>
      <c r="J214" s="18">
        <v>450000</v>
      </c>
      <c r="K214" s="4" t="s">
        <v>101</v>
      </c>
      <c r="L214" s="4" t="s">
        <v>102</v>
      </c>
    </row>
    <row r="215" spans="1:12" ht="30" customHeight="1" x14ac:dyDescent="0.25">
      <c r="A215" s="4">
        <v>105</v>
      </c>
      <c r="B215" s="22" t="s">
        <v>273</v>
      </c>
      <c r="C215" s="18">
        <v>5389376</v>
      </c>
      <c r="D215" s="16" t="s">
        <v>2</v>
      </c>
      <c r="E215" s="4" t="s">
        <v>243</v>
      </c>
      <c r="F215" s="26" t="s">
        <v>272</v>
      </c>
      <c r="G215" s="20" t="s">
        <v>20</v>
      </c>
      <c r="H215" s="20" t="s">
        <v>118</v>
      </c>
      <c r="I215" s="4" t="s">
        <v>332</v>
      </c>
      <c r="J215" s="18">
        <v>450000</v>
      </c>
      <c r="K215" s="4" t="s">
        <v>101</v>
      </c>
      <c r="L215" s="4" t="s">
        <v>102</v>
      </c>
    </row>
    <row r="216" spans="1:12" ht="30" customHeight="1" x14ac:dyDescent="0.25">
      <c r="A216" s="4">
        <v>106</v>
      </c>
      <c r="B216" s="22" t="s">
        <v>274</v>
      </c>
      <c r="C216" s="18">
        <v>1925634</v>
      </c>
      <c r="D216" s="16" t="s">
        <v>2</v>
      </c>
      <c r="E216" s="4" t="s">
        <v>275</v>
      </c>
      <c r="F216" s="26" t="s">
        <v>276</v>
      </c>
      <c r="G216" s="4" t="s">
        <v>20</v>
      </c>
      <c r="H216" s="20" t="s">
        <v>99</v>
      </c>
      <c r="I216" s="4" t="s">
        <v>321</v>
      </c>
      <c r="J216" s="18">
        <v>450000</v>
      </c>
      <c r="K216" s="4" t="s">
        <v>101</v>
      </c>
      <c r="L216" s="4" t="s">
        <v>102</v>
      </c>
    </row>
    <row r="217" spans="1:12" ht="30" customHeight="1" x14ac:dyDescent="0.25">
      <c r="A217" s="4">
        <v>107</v>
      </c>
      <c r="B217" s="22" t="s">
        <v>277</v>
      </c>
      <c r="C217" s="18">
        <v>3019363</v>
      </c>
      <c r="D217" s="16" t="s">
        <v>2</v>
      </c>
      <c r="E217" s="4" t="s">
        <v>278</v>
      </c>
      <c r="F217" s="26" t="s">
        <v>279</v>
      </c>
      <c r="G217" s="20" t="s">
        <v>280</v>
      </c>
      <c r="H217" s="20" t="s">
        <v>281</v>
      </c>
      <c r="I217" s="4" t="s">
        <v>326</v>
      </c>
      <c r="J217" s="18">
        <v>300000</v>
      </c>
      <c r="K217" s="4" t="s">
        <v>101</v>
      </c>
      <c r="L217" s="4" t="s">
        <v>102</v>
      </c>
    </row>
    <row r="218" spans="1:12" ht="30" customHeight="1" x14ac:dyDescent="0.25">
      <c r="A218" s="4">
        <v>108</v>
      </c>
      <c r="B218" s="22" t="s">
        <v>74</v>
      </c>
      <c r="C218" s="18">
        <v>3424714</v>
      </c>
      <c r="D218" s="16" t="s">
        <v>2</v>
      </c>
      <c r="E218" s="4" t="s">
        <v>75</v>
      </c>
      <c r="F218" s="26" t="s">
        <v>279</v>
      </c>
      <c r="G218" s="20" t="s">
        <v>280</v>
      </c>
      <c r="H218" s="20" t="s">
        <v>281</v>
      </c>
      <c r="I218" s="4" t="s">
        <v>326</v>
      </c>
      <c r="J218" s="18">
        <v>300000</v>
      </c>
      <c r="K218" s="4" t="s">
        <v>101</v>
      </c>
      <c r="L218" s="4" t="s">
        <v>102</v>
      </c>
    </row>
    <row r="219" spans="1:12" ht="30" customHeight="1" x14ac:dyDescent="0.25">
      <c r="A219" s="4">
        <v>109</v>
      </c>
      <c r="B219" s="22" t="s">
        <v>224</v>
      </c>
      <c r="C219" s="18">
        <v>3321103</v>
      </c>
      <c r="D219" s="16" t="s">
        <v>2</v>
      </c>
      <c r="E219" s="4" t="s">
        <v>225</v>
      </c>
      <c r="F219" s="26" t="s">
        <v>282</v>
      </c>
      <c r="G219" s="20" t="s">
        <v>283</v>
      </c>
      <c r="H219" s="20" t="s">
        <v>284</v>
      </c>
      <c r="I219" s="30" t="s">
        <v>285</v>
      </c>
      <c r="J219" s="18">
        <v>1500000</v>
      </c>
      <c r="K219" s="4" t="s">
        <v>101</v>
      </c>
      <c r="L219" s="4" t="s">
        <v>102</v>
      </c>
    </row>
    <row r="220" spans="1:12" ht="30" customHeight="1" x14ac:dyDescent="0.25">
      <c r="A220" s="4">
        <v>110</v>
      </c>
      <c r="B220" s="22" t="s">
        <v>78</v>
      </c>
      <c r="C220" s="18">
        <v>1255413</v>
      </c>
      <c r="D220" s="16" t="s">
        <v>2</v>
      </c>
      <c r="E220" s="4" t="s">
        <v>75</v>
      </c>
      <c r="F220" s="26" t="s">
        <v>286</v>
      </c>
      <c r="G220" s="32" t="s">
        <v>252</v>
      </c>
      <c r="H220" s="20" t="s">
        <v>287</v>
      </c>
      <c r="I220" s="4" t="s">
        <v>288</v>
      </c>
      <c r="J220" s="18">
        <v>1500000</v>
      </c>
      <c r="K220" s="4" t="s">
        <v>101</v>
      </c>
      <c r="L220" s="4" t="s">
        <v>102</v>
      </c>
    </row>
    <row r="221" spans="1:12" ht="15.75" thickBot="1" x14ac:dyDescent="0.3">
      <c r="A221" s="77" t="s">
        <v>271</v>
      </c>
      <c r="B221" s="78"/>
      <c r="C221" s="78"/>
      <c r="D221" s="78"/>
      <c r="E221" s="78"/>
      <c r="F221" s="78"/>
      <c r="G221" s="78"/>
      <c r="H221" s="78"/>
      <c r="I221" s="79"/>
      <c r="J221" s="7">
        <f>SUM(J211:J220)</f>
        <v>6300000</v>
      </c>
      <c r="K221" s="80"/>
      <c r="L221" s="81"/>
    </row>
    <row r="222" spans="1:12" ht="15.75" thickTop="1" x14ac:dyDescent="0.25">
      <c r="A222" s="86" t="s">
        <v>314</v>
      </c>
      <c r="B222" s="86"/>
    </row>
    <row r="223" spans="1:12" ht="18.75" x14ac:dyDescent="0.3">
      <c r="A223" s="69" t="s">
        <v>0</v>
      </c>
      <c r="B223" s="69"/>
      <c r="C223" s="69"/>
      <c r="D223" s="69"/>
      <c r="E223" s="69"/>
      <c r="F223" s="69"/>
      <c r="G223" s="69"/>
      <c r="H223" s="69"/>
      <c r="I223" s="69"/>
      <c r="J223" s="69"/>
      <c r="K223" s="69"/>
      <c r="L223" s="69"/>
    </row>
    <row r="224" spans="1:12" ht="15.75" x14ac:dyDescent="0.25">
      <c r="A224" s="70" t="s">
        <v>4</v>
      </c>
      <c r="B224" s="70"/>
      <c r="C224" s="70"/>
      <c r="D224" s="70"/>
      <c r="E224" s="70"/>
      <c r="F224" s="70"/>
      <c r="G224" s="70"/>
      <c r="H224" s="70"/>
      <c r="I224" s="70"/>
      <c r="J224" s="70"/>
      <c r="K224" s="70"/>
      <c r="L224" s="70"/>
    </row>
    <row r="225" spans="1:12" x14ac:dyDescent="0.25">
      <c r="A225" s="71" t="s">
        <v>5</v>
      </c>
      <c r="B225" s="71"/>
      <c r="C225" s="71"/>
      <c r="D225" s="71"/>
      <c r="E225" s="71"/>
      <c r="F225" s="71"/>
      <c r="G225" s="71"/>
      <c r="H225" s="71"/>
      <c r="I225" s="71"/>
      <c r="J225" s="71"/>
      <c r="K225" s="71"/>
      <c r="L225" s="71"/>
    </row>
    <row r="226" spans="1:12" x14ac:dyDescent="0.25">
      <c r="A226" s="72"/>
      <c r="B226" s="72"/>
      <c r="C226" s="72"/>
      <c r="D226" s="15"/>
      <c r="E226" s="2"/>
      <c r="F226" s="3"/>
      <c r="G226" s="3"/>
      <c r="H226" s="1"/>
      <c r="I226" s="73" t="s">
        <v>103</v>
      </c>
      <c r="J226" s="73"/>
      <c r="K226" s="73"/>
      <c r="L226" s="73"/>
    </row>
    <row r="227" spans="1:12" x14ac:dyDescent="0.25">
      <c r="A227" s="63" t="s">
        <v>18</v>
      </c>
      <c r="B227" s="63"/>
      <c r="C227" s="63"/>
      <c r="D227" s="63"/>
      <c r="E227" s="63"/>
      <c r="F227" s="63"/>
      <c r="G227" s="3"/>
      <c r="I227" s="64" t="s">
        <v>73</v>
      </c>
      <c r="J227" s="64"/>
      <c r="K227" s="64"/>
      <c r="L227" s="64"/>
    </row>
    <row r="228" spans="1:12" x14ac:dyDescent="0.25">
      <c r="A228" s="2"/>
      <c r="B228" s="2"/>
      <c r="C228" s="2"/>
      <c r="D228" s="2"/>
      <c r="E228" s="2"/>
      <c r="F228" s="3"/>
      <c r="G228" s="3"/>
      <c r="H228" s="1"/>
      <c r="I228" s="1"/>
      <c r="J228" s="2"/>
      <c r="K228" s="1"/>
      <c r="L228" s="5"/>
    </row>
    <row r="229" spans="1:12" s="21" customFormat="1" ht="35.25" customHeight="1" x14ac:dyDescent="0.2">
      <c r="A229" s="65" t="s">
        <v>7</v>
      </c>
      <c r="B229" s="65"/>
      <c r="C229" s="65" t="s">
        <v>6</v>
      </c>
      <c r="D229" s="89" t="s">
        <v>19</v>
      </c>
      <c r="E229" s="67" t="s">
        <v>8</v>
      </c>
      <c r="F229" s="35" t="s">
        <v>14</v>
      </c>
      <c r="G229" s="68" t="s">
        <v>10</v>
      </c>
      <c r="H229" s="75" t="s">
        <v>11</v>
      </c>
      <c r="I229" s="75" t="s">
        <v>12</v>
      </c>
      <c r="J229" s="75" t="s">
        <v>13</v>
      </c>
      <c r="K229" s="65" t="s">
        <v>15</v>
      </c>
      <c r="L229" s="65"/>
    </row>
    <row r="230" spans="1:12" s="21" customFormat="1" ht="20.25" customHeight="1" x14ac:dyDescent="0.2">
      <c r="A230" s="65"/>
      <c r="B230" s="65"/>
      <c r="C230" s="65"/>
      <c r="D230" s="89"/>
      <c r="E230" s="67"/>
      <c r="F230" s="36" t="s">
        <v>9</v>
      </c>
      <c r="G230" s="68"/>
      <c r="H230" s="76"/>
      <c r="I230" s="76"/>
      <c r="J230" s="76"/>
      <c r="K230" s="33" t="s">
        <v>16</v>
      </c>
      <c r="L230" s="34" t="s">
        <v>17</v>
      </c>
    </row>
    <row r="231" spans="1:12" ht="30" customHeight="1" x14ac:dyDescent="0.25">
      <c r="A231" s="4">
        <v>111</v>
      </c>
      <c r="B231" s="22" t="s">
        <v>289</v>
      </c>
      <c r="C231" s="18">
        <v>533583</v>
      </c>
      <c r="D231" s="16" t="s">
        <v>2</v>
      </c>
      <c r="E231" s="4" t="s">
        <v>290</v>
      </c>
      <c r="F231" s="26" t="s">
        <v>286</v>
      </c>
      <c r="G231" s="32" t="s">
        <v>252</v>
      </c>
      <c r="H231" s="20" t="s">
        <v>287</v>
      </c>
      <c r="I231" s="4" t="s">
        <v>288</v>
      </c>
      <c r="J231" s="18">
        <v>1500000</v>
      </c>
      <c r="K231" s="4" t="s">
        <v>101</v>
      </c>
      <c r="L231" s="4" t="s">
        <v>102</v>
      </c>
    </row>
    <row r="232" spans="1:12" ht="30" customHeight="1" x14ac:dyDescent="0.25">
      <c r="A232" s="4">
        <v>112</v>
      </c>
      <c r="B232" s="22" t="s">
        <v>291</v>
      </c>
      <c r="C232" s="18">
        <v>4913776</v>
      </c>
      <c r="D232" s="16" t="s">
        <v>2</v>
      </c>
      <c r="E232" s="4" t="s">
        <v>292</v>
      </c>
      <c r="F232" s="26" t="s">
        <v>293</v>
      </c>
      <c r="G232" s="20" t="s">
        <v>175</v>
      </c>
      <c r="H232" s="20" t="s">
        <v>294</v>
      </c>
      <c r="I232" s="4" t="s">
        <v>295</v>
      </c>
      <c r="J232" s="18">
        <v>1000000</v>
      </c>
      <c r="K232" s="4" t="s">
        <v>101</v>
      </c>
      <c r="L232" s="4" t="s">
        <v>102</v>
      </c>
    </row>
    <row r="233" spans="1:12" ht="30" customHeight="1" x14ac:dyDescent="0.25">
      <c r="A233" s="4">
        <v>113</v>
      </c>
      <c r="B233" s="22" t="s">
        <v>296</v>
      </c>
      <c r="C233" s="18">
        <v>1876676</v>
      </c>
      <c r="D233" s="16" t="s">
        <v>2</v>
      </c>
      <c r="E233" s="4" t="s">
        <v>3</v>
      </c>
      <c r="F233" s="26" t="s">
        <v>297</v>
      </c>
      <c r="G233" s="4" t="s">
        <v>258</v>
      </c>
      <c r="H233" s="4" t="s">
        <v>298</v>
      </c>
      <c r="I233" s="4" t="s">
        <v>299</v>
      </c>
      <c r="J233" s="18">
        <v>400000</v>
      </c>
      <c r="K233" s="4" t="s">
        <v>101</v>
      </c>
      <c r="L233" s="4" t="s">
        <v>102</v>
      </c>
    </row>
    <row r="234" spans="1:12" ht="30" customHeight="1" x14ac:dyDescent="0.25">
      <c r="A234" s="4">
        <v>114</v>
      </c>
      <c r="B234" s="22" t="s">
        <v>300</v>
      </c>
      <c r="C234" s="16">
        <v>2010360</v>
      </c>
      <c r="D234" s="16" t="s">
        <v>2</v>
      </c>
      <c r="E234" s="4" t="s">
        <v>3</v>
      </c>
      <c r="F234" s="26" t="s">
        <v>297</v>
      </c>
      <c r="G234" s="4" t="s">
        <v>258</v>
      </c>
      <c r="H234" s="4" t="s">
        <v>298</v>
      </c>
      <c r="I234" s="4" t="s">
        <v>299</v>
      </c>
      <c r="J234" s="18">
        <v>400000</v>
      </c>
      <c r="K234" s="4" t="s">
        <v>101</v>
      </c>
      <c r="L234" s="4" t="s">
        <v>102</v>
      </c>
    </row>
    <row r="235" spans="1:12" ht="30" customHeight="1" x14ac:dyDescent="0.25">
      <c r="A235" s="4">
        <v>115</v>
      </c>
      <c r="B235" s="22" t="s">
        <v>316</v>
      </c>
      <c r="C235" s="16">
        <v>1638362</v>
      </c>
      <c r="D235" s="16" t="s">
        <v>2</v>
      </c>
      <c r="E235" s="4" t="s">
        <v>301</v>
      </c>
      <c r="F235" s="26" t="s">
        <v>297</v>
      </c>
      <c r="G235" s="4" t="s">
        <v>258</v>
      </c>
      <c r="H235" s="4" t="s">
        <v>298</v>
      </c>
      <c r="I235" s="4" t="s">
        <v>299</v>
      </c>
      <c r="J235" s="18">
        <v>400000</v>
      </c>
      <c r="K235" s="4" t="s">
        <v>101</v>
      </c>
      <c r="L235" s="4" t="s">
        <v>102</v>
      </c>
    </row>
    <row r="236" spans="1:12" ht="30" customHeight="1" x14ac:dyDescent="0.25">
      <c r="A236" s="4">
        <v>116</v>
      </c>
      <c r="B236" s="22" t="s">
        <v>114</v>
      </c>
      <c r="C236" s="18">
        <v>850646</v>
      </c>
      <c r="D236" s="16" t="s">
        <v>1</v>
      </c>
      <c r="E236" s="4" t="s">
        <v>115</v>
      </c>
      <c r="F236" s="26" t="s">
        <v>297</v>
      </c>
      <c r="G236" s="4" t="s">
        <v>258</v>
      </c>
      <c r="H236" s="4" t="s">
        <v>298</v>
      </c>
      <c r="I236" s="4" t="s">
        <v>299</v>
      </c>
      <c r="J236" s="18">
        <v>400000</v>
      </c>
      <c r="K236" s="4" t="s">
        <v>101</v>
      </c>
      <c r="L236" s="4" t="s">
        <v>102</v>
      </c>
    </row>
    <row r="237" spans="1:12" ht="15.95" customHeight="1" thickBot="1" x14ac:dyDescent="0.3">
      <c r="A237" s="77" t="s">
        <v>302</v>
      </c>
      <c r="B237" s="78"/>
      <c r="C237" s="78"/>
      <c r="D237" s="78"/>
      <c r="E237" s="78"/>
      <c r="F237" s="78"/>
      <c r="G237" s="78"/>
      <c r="H237" s="78"/>
      <c r="I237" s="79"/>
      <c r="J237" s="7">
        <f>SUM(J231:J236)</f>
        <v>4100000</v>
      </c>
      <c r="K237" s="80"/>
      <c r="L237" s="81"/>
    </row>
    <row r="238" spans="1:12" ht="15.95" customHeight="1" thickTop="1" thickBot="1" x14ac:dyDescent="0.3">
      <c r="A238" s="77" t="s">
        <v>303</v>
      </c>
      <c r="B238" s="78"/>
      <c r="C238" s="78"/>
      <c r="D238" s="78"/>
      <c r="E238" s="78"/>
      <c r="F238" s="78"/>
      <c r="G238" s="78"/>
      <c r="H238" s="78"/>
      <c r="I238" s="79"/>
      <c r="J238" s="10">
        <f>J237+J221+J201+J181+J161+J141+J121+J101+J81+J61+J41+J21</f>
        <v>55550000</v>
      </c>
      <c r="K238" s="84"/>
      <c r="L238" s="85"/>
    </row>
    <row r="239" spans="1:12" ht="15.75" thickTop="1" x14ac:dyDescent="0.25">
      <c r="A239" s="86" t="s">
        <v>315</v>
      </c>
      <c r="B239" s="86"/>
    </row>
    <row r="241" spans="6:8" x14ac:dyDescent="0.25">
      <c r="F241" s="87" t="s">
        <v>36</v>
      </c>
      <c r="G241" s="87"/>
      <c r="H241" s="87"/>
    </row>
    <row r="242" spans="6:8" x14ac:dyDescent="0.25">
      <c r="F242" s="88" t="s">
        <v>37</v>
      </c>
      <c r="G242" s="88"/>
      <c r="H242" s="88"/>
    </row>
    <row r="243" spans="6:8" x14ac:dyDescent="0.25">
      <c r="F243" s="88" t="s">
        <v>38</v>
      </c>
      <c r="G243" s="88"/>
      <c r="H243" s="88"/>
    </row>
  </sheetData>
  <mergeCells count="233">
    <mergeCell ref="A102:B102"/>
    <mergeCell ref="A122:B122"/>
    <mergeCell ref="A142:B142"/>
    <mergeCell ref="A162:B162"/>
    <mergeCell ref="A182:B182"/>
    <mergeCell ref="A202:B202"/>
    <mergeCell ref="A222:B222"/>
    <mergeCell ref="A239:B239"/>
    <mergeCell ref="F242:H242"/>
    <mergeCell ref="A221:I221"/>
    <mergeCell ref="A201:I201"/>
    <mergeCell ref="A181:I181"/>
    <mergeCell ref="A161:I161"/>
    <mergeCell ref="A141:I141"/>
    <mergeCell ref="A121:I121"/>
    <mergeCell ref="F243:H243"/>
    <mergeCell ref="A237:I237"/>
    <mergeCell ref="K237:L237"/>
    <mergeCell ref="A238:I238"/>
    <mergeCell ref="K238:L238"/>
    <mergeCell ref="F241:H241"/>
    <mergeCell ref="A226:C226"/>
    <mergeCell ref="I226:L226"/>
    <mergeCell ref="A227:F227"/>
    <mergeCell ref="I227:L227"/>
    <mergeCell ref="A229:B230"/>
    <mergeCell ref="C229:C230"/>
    <mergeCell ref="D229:D230"/>
    <mergeCell ref="E229:E230"/>
    <mergeCell ref="G229:G230"/>
    <mergeCell ref="H229:H230"/>
    <mergeCell ref="I229:I230"/>
    <mergeCell ref="J229:J230"/>
    <mergeCell ref="K229:L229"/>
    <mergeCell ref="K221:L221"/>
    <mergeCell ref="A223:L223"/>
    <mergeCell ref="A224:L224"/>
    <mergeCell ref="A225:L225"/>
    <mergeCell ref="A206:C206"/>
    <mergeCell ref="I206:L206"/>
    <mergeCell ref="A207:F207"/>
    <mergeCell ref="I207:L207"/>
    <mergeCell ref="A209:B210"/>
    <mergeCell ref="C209:C210"/>
    <mergeCell ref="D209:D210"/>
    <mergeCell ref="E209:E210"/>
    <mergeCell ref="G209:G210"/>
    <mergeCell ref="H209:H210"/>
    <mergeCell ref="I209:I210"/>
    <mergeCell ref="J209:J210"/>
    <mergeCell ref="K209:L209"/>
    <mergeCell ref="K201:L201"/>
    <mergeCell ref="A203:L203"/>
    <mergeCell ref="A204:L204"/>
    <mergeCell ref="A205:L205"/>
    <mergeCell ref="A186:C186"/>
    <mergeCell ref="I186:L186"/>
    <mergeCell ref="A187:F187"/>
    <mergeCell ref="I187:L187"/>
    <mergeCell ref="A189:B190"/>
    <mergeCell ref="C189:C190"/>
    <mergeCell ref="D189:D190"/>
    <mergeCell ref="E189:E190"/>
    <mergeCell ref="G189:G190"/>
    <mergeCell ref="H189:H190"/>
    <mergeCell ref="I189:I190"/>
    <mergeCell ref="J189:J190"/>
    <mergeCell ref="K189:L189"/>
    <mergeCell ref="K181:L181"/>
    <mergeCell ref="A183:L183"/>
    <mergeCell ref="A184:L184"/>
    <mergeCell ref="A185:L185"/>
    <mergeCell ref="A166:C166"/>
    <mergeCell ref="I166:L166"/>
    <mergeCell ref="A167:F167"/>
    <mergeCell ref="I167:L167"/>
    <mergeCell ref="A169:B170"/>
    <mergeCell ref="C169:C170"/>
    <mergeCell ref="D169:D170"/>
    <mergeCell ref="E169:E170"/>
    <mergeCell ref="G169:G170"/>
    <mergeCell ref="H169:H170"/>
    <mergeCell ref="I169:I170"/>
    <mergeCell ref="J169:J170"/>
    <mergeCell ref="K169:L169"/>
    <mergeCell ref="K161:L161"/>
    <mergeCell ref="A163:L163"/>
    <mergeCell ref="A164:L164"/>
    <mergeCell ref="A165:L165"/>
    <mergeCell ref="A146:C146"/>
    <mergeCell ref="I146:L146"/>
    <mergeCell ref="A147:F147"/>
    <mergeCell ref="I147:L147"/>
    <mergeCell ref="A149:B150"/>
    <mergeCell ref="C149:C150"/>
    <mergeCell ref="D149:D150"/>
    <mergeCell ref="E149:E150"/>
    <mergeCell ref="G149:G150"/>
    <mergeCell ref="H149:H150"/>
    <mergeCell ref="I149:I150"/>
    <mergeCell ref="J149:J150"/>
    <mergeCell ref="K149:L149"/>
    <mergeCell ref="K141:L141"/>
    <mergeCell ref="A143:L143"/>
    <mergeCell ref="A144:L144"/>
    <mergeCell ref="A145:L145"/>
    <mergeCell ref="A126:C126"/>
    <mergeCell ref="I126:L126"/>
    <mergeCell ref="A127:F127"/>
    <mergeCell ref="I127:L127"/>
    <mergeCell ref="A129:B130"/>
    <mergeCell ref="C129:C130"/>
    <mergeCell ref="D129:D130"/>
    <mergeCell ref="E129:E130"/>
    <mergeCell ref="G129:G130"/>
    <mergeCell ref="H129:H130"/>
    <mergeCell ref="I129:I130"/>
    <mergeCell ref="J129:J130"/>
    <mergeCell ref="K129:L129"/>
    <mergeCell ref="K121:L121"/>
    <mergeCell ref="A123:L123"/>
    <mergeCell ref="A124:L124"/>
    <mergeCell ref="A125:L125"/>
    <mergeCell ref="A106:C106"/>
    <mergeCell ref="I106:L106"/>
    <mergeCell ref="A107:F107"/>
    <mergeCell ref="I107:L107"/>
    <mergeCell ref="A109:B110"/>
    <mergeCell ref="C109:C110"/>
    <mergeCell ref="D109:D110"/>
    <mergeCell ref="E109:E110"/>
    <mergeCell ref="G109:G110"/>
    <mergeCell ref="H109:H110"/>
    <mergeCell ref="I109:I110"/>
    <mergeCell ref="J109:J110"/>
    <mergeCell ref="K109:L109"/>
    <mergeCell ref="A7:F7"/>
    <mergeCell ref="I7:L7"/>
    <mergeCell ref="A103:L103"/>
    <mergeCell ref="A104:L104"/>
    <mergeCell ref="A105:L105"/>
    <mergeCell ref="A3:L3"/>
    <mergeCell ref="A4:L4"/>
    <mergeCell ref="A5:L5"/>
    <mergeCell ref="A6:C6"/>
    <mergeCell ref="I6:L6"/>
    <mergeCell ref="A27:F27"/>
    <mergeCell ref="I27:L27"/>
    <mergeCell ref="I9:I10"/>
    <mergeCell ref="J9:J10"/>
    <mergeCell ref="K9:L9"/>
    <mergeCell ref="A21:I21"/>
    <mergeCell ref="K21:L21"/>
    <mergeCell ref="A22:B22"/>
    <mergeCell ref="A9:B10"/>
    <mergeCell ref="C9:C10"/>
    <mergeCell ref="D9:D10"/>
    <mergeCell ref="E9:E10"/>
    <mergeCell ref="G9:G10"/>
    <mergeCell ref="H9:H10"/>
    <mergeCell ref="A23:L23"/>
    <mergeCell ref="A24:L24"/>
    <mergeCell ref="A25:L25"/>
    <mergeCell ref="A26:C26"/>
    <mergeCell ref="I26:L26"/>
    <mergeCell ref="A43:L43"/>
    <mergeCell ref="A29:B30"/>
    <mergeCell ref="C29:C30"/>
    <mergeCell ref="D29:D30"/>
    <mergeCell ref="E29:E30"/>
    <mergeCell ref="G29:G30"/>
    <mergeCell ref="H29:H30"/>
    <mergeCell ref="I29:I30"/>
    <mergeCell ref="J29:J30"/>
    <mergeCell ref="K29:L29"/>
    <mergeCell ref="A41:I41"/>
    <mergeCell ref="K41:L41"/>
    <mergeCell ref="A42:B42"/>
    <mergeCell ref="A44:L44"/>
    <mergeCell ref="A45:L45"/>
    <mergeCell ref="A46:C46"/>
    <mergeCell ref="I46:L46"/>
    <mergeCell ref="A47:F47"/>
    <mergeCell ref="I47:L47"/>
    <mergeCell ref="A63:L63"/>
    <mergeCell ref="A49:B50"/>
    <mergeCell ref="C49:C50"/>
    <mergeCell ref="D49:D50"/>
    <mergeCell ref="E49:E50"/>
    <mergeCell ref="G49:G50"/>
    <mergeCell ref="H49:H50"/>
    <mergeCell ref="I49:I50"/>
    <mergeCell ref="J49:J50"/>
    <mergeCell ref="K49:L49"/>
    <mergeCell ref="A61:I61"/>
    <mergeCell ref="K61:L61"/>
    <mergeCell ref="A62:B62"/>
    <mergeCell ref="A64:L64"/>
    <mergeCell ref="A65:L65"/>
    <mergeCell ref="A66:C66"/>
    <mergeCell ref="I66:L66"/>
    <mergeCell ref="A67:F67"/>
    <mergeCell ref="I67:L67"/>
    <mergeCell ref="A83:L83"/>
    <mergeCell ref="A69:B70"/>
    <mergeCell ref="C69:C70"/>
    <mergeCell ref="D69:D70"/>
    <mergeCell ref="E69:E70"/>
    <mergeCell ref="G69:G70"/>
    <mergeCell ref="H69:H70"/>
    <mergeCell ref="I69:I70"/>
    <mergeCell ref="J69:J70"/>
    <mergeCell ref="K69:L69"/>
    <mergeCell ref="A81:I81"/>
    <mergeCell ref="K81:L81"/>
    <mergeCell ref="A82:B82"/>
    <mergeCell ref="A101:I101"/>
    <mergeCell ref="K101:L101"/>
    <mergeCell ref="A89:B90"/>
    <mergeCell ref="C89:C90"/>
    <mergeCell ref="D89:D90"/>
    <mergeCell ref="E89:E90"/>
    <mergeCell ref="G89:G90"/>
    <mergeCell ref="H89:H90"/>
    <mergeCell ref="A84:L84"/>
    <mergeCell ref="A85:L85"/>
    <mergeCell ref="A86:C86"/>
    <mergeCell ref="I86:L86"/>
    <mergeCell ref="A87:F87"/>
    <mergeCell ref="I87:L87"/>
    <mergeCell ref="I89:I90"/>
    <mergeCell ref="J89:J90"/>
    <mergeCell ref="K89:L89"/>
  </mergeCells>
  <printOptions horizontalCentered="1"/>
  <pageMargins left="1.06" right="0.19685039370078741" top="0.75" bottom="0.74803149606299213" header="0.31496062992125984" footer="0.31496062992125984"/>
  <pageSetup paperSize="5" scale="85"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0"/>
  <sheetViews>
    <sheetView tabSelected="1" topLeftCell="A252" zoomScaleNormal="100" workbookViewId="0">
      <selection activeCell="A266" sqref="A266:B266"/>
    </sheetView>
  </sheetViews>
  <sheetFormatPr baseColWidth="10" defaultRowHeight="15" x14ac:dyDescent="0.25"/>
  <cols>
    <col min="1" max="1" width="3.28515625" customWidth="1"/>
    <col min="2" max="2" width="29.42578125" customWidth="1"/>
    <col min="3" max="3" width="8.7109375" customWidth="1"/>
    <col min="4" max="4" width="9.5703125" customWidth="1"/>
    <col min="5" max="5" width="18.28515625" customWidth="1"/>
    <col min="6" max="6" width="17.28515625" customWidth="1"/>
    <col min="7" max="7" width="17.5703125" customWidth="1"/>
    <col min="8" max="8" width="14.42578125" customWidth="1"/>
    <col min="9" max="9" width="37.85546875" customWidth="1"/>
    <col min="10" max="10" width="10" customWidth="1"/>
    <col min="11" max="11" width="12.42578125" customWidth="1"/>
    <col min="12" max="12" width="10" customWidth="1"/>
  </cols>
  <sheetData>
    <row r="2" spans="1:12" ht="18.75" x14ac:dyDescent="0.3">
      <c r="A2" s="69" t="s">
        <v>0</v>
      </c>
      <c r="B2" s="69"/>
      <c r="C2" s="69"/>
      <c r="D2" s="69"/>
      <c r="E2" s="69"/>
      <c r="F2" s="69"/>
      <c r="G2" s="69"/>
      <c r="H2" s="69"/>
      <c r="I2" s="69"/>
      <c r="J2" s="69"/>
      <c r="K2" s="69"/>
      <c r="L2" s="69"/>
    </row>
    <row r="3" spans="1:12" ht="15.75" x14ac:dyDescent="0.25">
      <c r="A3" s="70" t="s">
        <v>4</v>
      </c>
      <c r="B3" s="70"/>
      <c r="C3" s="70"/>
      <c r="D3" s="70"/>
      <c r="E3" s="70"/>
      <c r="F3" s="70"/>
      <c r="G3" s="70"/>
      <c r="H3" s="70"/>
      <c r="I3" s="70"/>
      <c r="J3" s="70"/>
      <c r="K3" s="70"/>
      <c r="L3" s="70"/>
    </row>
    <row r="4" spans="1:12" x14ac:dyDescent="0.25">
      <c r="A4" s="71" t="s">
        <v>5</v>
      </c>
      <c r="B4" s="71"/>
      <c r="C4" s="71"/>
      <c r="D4" s="71"/>
      <c r="E4" s="71"/>
      <c r="F4" s="71"/>
      <c r="G4" s="71"/>
      <c r="H4" s="71"/>
      <c r="I4" s="71"/>
      <c r="J4" s="71"/>
      <c r="K4" s="71"/>
      <c r="L4" s="71"/>
    </row>
    <row r="5" spans="1:12" x14ac:dyDescent="0.25">
      <c r="A5" s="72"/>
      <c r="B5" s="72"/>
      <c r="C5" s="72"/>
      <c r="D5" s="58"/>
      <c r="E5" s="2"/>
      <c r="F5" s="3"/>
      <c r="G5" s="3"/>
      <c r="H5" s="1"/>
      <c r="I5" s="73" t="s">
        <v>801</v>
      </c>
      <c r="J5" s="73"/>
      <c r="K5" s="73"/>
      <c r="L5" s="73"/>
    </row>
    <row r="6" spans="1:12" x14ac:dyDescent="0.25">
      <c r="A6" s="63" t="s">
        <v>18</v>
      </c>
      <c r="B6" s="63"/>
      <c r="C6" s="63"/>
      <c r="D6" s="63"/>
      <c r="E6" s="63"/>
      <c r="F6" s="63"/>
      <c r="G6" s="3"/>
      <c r="I6" s="64" t="s">
        <v>802</v>
      </c>
      <c r="J6" s="64"/>
      <c r="K6" s="64"/>
      <c r="L6" s="64"/>
    </row>
    <row r="7" spans="1:12" x14ac:dyDescent="0.25">
      <c r="A7" s="2"/>
      <c r="B7" s="2"/>
      <c r="C7" s="2"/>
      <c r="D7" s="2"/>
      <c r="E7" s="2"/>
      <c r="F7" s="3"/>
      <c r="G7" s="3"/>
      <c r="H7" s="1"/>
      <c r="I7" s="1"/>
      <c r="J7" s="2"/>
      <c r="K7" s="1"/>
      <c r="L7" s="5"/>
    </row>
    <row r="8" spans="1:12" ht="33.75" customHeight="1" x14ac:dyDescent="0.25">
      <c r="A8" s="65" t="s">
        <v>7</v>
      </c>
      <c r="B8" s="65"/>
      <c r="C8" s="65" t="s">
        <v>6</v>
      </c>
      <c r="D8" s="89" t="s">
        <v>19</v>
      </c>
      <c r="E8" s="67" t="s">
        <v>8</v>
      </c>
      <c r="F8" s="59" t="s">
        <v>14</v>
      </c>
      <c r="G8" s="68" t="s">
        <v>10</v>
      </c>
      <c r="H8" s="75" t="s">
        <v>11</v>
      </c>
      <c r="I8" s="75" t="s">
        <v>12</v>
      </c>
      <c r="J8" s="75" t="s">
        <v>13</v>
      </c>
      <c r="K8" s="65" t="s">
        <v>15</v>
      </c>
      <c r="L8" s="65"/>
    </row>
    <row r="9" spans="1:12" ht="24" customHeight="1" x14ac:dyDescent="0.25">
      <c r="A9" s="65"/>
      <c r="B9" s="65"/>
      <c r="C9" s="65"/>
      <c r="D9" s="89"/>
      <c r="E9" s="67"/>
      <c r="F9" s="60" t="s">
        <v>9</v>
      </c>
      <c r="G9" s="68"/>
      <c r="H9" s="76"/>
      <c r="I9" s="76"/>
      <c r="J9" s="76"/>
      <c r="K9" s="57" t="s">
        <v>16</v>
      </c>
      <c r="L9" s="34" t="s">
        <v>17</v>
      </c>
    </row>
    <row r="10" spans="1:12" ht="30" customHeight="1" x14ac:dyDescent="0.25">
      <c r="A10" s="4">
        <v>1</v>
      </c>
      <c r="B10" s="42" t="s">
        <v>213</v>
      </c>
      <c r="C10" s="43">
        <v>4295242</v>
      </c>
      <c r="D10" s="44" t="s">
        <v>1</v>
      </c>
      <c r="E10" s="9" t="s">
        <v>171</v>
      </c>
      <c r="F10" s="55" t="s">
        <v>803</v>
      </c>
      <c r="G10" s="9" t="s">
        <v>804</v>
      </c>
      <c r="H10" s="56" t="s">
        <v>805</v>
      </c>
      <c r="I10" s="9" t="s">
        <v>217</v>
      </c>
      <c r="J10" s="43">
        <v>750000</v>
      </c>
      <c r="K10" s="4"/>
      <c r="L10" s="4"/>
    </row>
    <row r="11" spans="1:12" ht="30" customHeight="1" x14ac:dyDescent="0.25">
      <c r="A11" s="4">
        <v>2</v>
      </c>
      <c r="B11" s="42" t="s">
        <v>218</v>
      </c>
      <c r="C11" s="43">
        <v>3757088</v>
      </c>
      <c r="D11" s="44" t="s">
        <v>1</v>
      </c>
      <c r="E11" s="9" t="s">
        <v>171</v>
      </c>
      <c r="F11" s="55" t="s">
        <v>803</v>
      </c>
      <c r="G11" s="30" t="s">
        <v>215</v>
      </c>
      <c r="H11" s="56" t="s">
        <v>805</v>
      </c>
      <c r="I11" s="9" t="s">
        <v>217</v>
      </c>
      <c r="J11" s="43">
        <v>1000000</v>
      </c>
      <c r="K11" s="4"/>
      <c r="L11" s="4"/>
    </row>
    <row r="12" spans="1:12" ht="30" customHeight="1" x14ac:dyDescent="0.25">
      <c r="A12" s="4">
        <v>3</v>
      </c>
      <c r="B12" s="42" t="s">
        <v>170</v>
      </c>
      <c r="C12" s="43">
        <v>3678545</v>
      </c>
      <c r="D12" s="44" t="s">
        <v>1</v>
      </c>
      <c r="E12" s="9" t="s">
        <v>171</v>
      </c>
      <c r="F12" s="55" t="s">
        <v>803</v>
      </c>
      <c r="G12" s="9" t="s">
        <v>804</v>
      </c>
      <c r="H12" s="56" t="s">
        <v>805</v>
      </c>
      <c r="I12" s="9" t="s">
        <v>217</v>
      </c>
      <c r="J12" s="43">
        <v>750000</v>
      </c>
      <c r="K12" s="4"/>
      <c r="L12" s="4"/>
    </row>
    <row r="13" spans="1:12" ht="30" customHeight="1" x14ac:dyDescent="0.25">
      <c r="A13" s="9">
        <v>4</v>
      </c>
      <c r="B13" s="42" t="s">
        <v>219</v>
      </c>
      <c r="C13" s="43">
        <v>3757142</v>
      </c>
      <c r="D13" s="44" t="s">
        <v>1</v>
      </c>
      <c r="E13" s="9" t="s">
        <v>171</v>
      </c>
      <c r="F13" s="55" t="s">
        <v>803</v>
      </c>
      <c r="G13" s="9" t="s">
        <v>804</v>
      </c>
      <c r="H13" s="56" t="s">
        <v>805</v>
      </c>
      <c r="I13" s="9" t="s">
        <v>217</v>
      </c>
      <c r="J13" s="43">
        <v>750000</v>
      </c>
      <c r="K13" s="4"/>
      <c r="L13" s="4"/>
    </row>
    <row r="14" spans="1:12" ht="30" customHeight="1" x14ac:dyDescent="0.25">
      <c r="A14" s="9">
        <v>5</v>
      </c>
      <c r="B14" s="42" t="s">
        <v>220</v>
      </c>
      <c r="C14" s="44">
        <v>3527714</v>
      </c>
      <c r="D14" s="44" t="s">
        <v>1</v>
      </c>
      <c r="E14" s="9" t="s">
        <v>171</v>
      </c>
      <c r="F14" s="55" t="s">
        <v>803</v>
      </c>
      <c r="G14" s="30" t="s">
        <v>215</v>
      </c>
      <c r="H14" s="56" t="s">
        <v>805</v>
      </c>
      <c r="I14" s="9" t="s">
        <v>217</v>
      </c>
      <c r="J14" s="43">
        <v>1000000</v>
      </c>
      <c r="K14" s="4"/>
      <c r="L14" s="4"/>
    </row>
    <row r="15" spans="1:12" ht="30" customHeight="1" x14ac:dyDescent="0.25">
      <c r="A15" s="9">
        <v>6</v>
      </c>
      <c r="B15" s="42" t="s">
        <v>67</v>
      </c>
      <c r="C15" s="43">
        <v>4997403</v>
      </c>
      <c r="D15" s="44" t="s">
        <v>2</v>
      </c>
      <c r="E15" s="9" t="s">
        <v>33</v>
      </c>
      <c r="F15" s="55" t="s">
        <v>806</v>
      </c>
      <c r="G15" s="9" t="s">
        <v>389</v>
      </c>
      <c r="H15" s="56" t="s">
        <v>681</v>
      </c>
      <c r="I15" s="4" t="s">
        <v>807</v>
      </c>
      <c r="J15" s="43">
        <v>450000</v>
      </c>
      <c r="K15" s="4"/>
      <c r="L15" s="4"/>
    </row>
    <row r="16" spans="1:12" ht="30" customHeight="1" x14ac:dyDescent="0.25">
      <c r="A16" s="9">
        <v>7</v>
      </c>
      <c r="B16" s="42" t="s">
        <v>70</v>
      </c>
      <c r="C16" s="43">
        <v>4509824</v>
      </c>
      <c r="D16" s="44" t="s">
        <v>2</v>
      </c>
      <c r="E16" s="9" t="s">
        <v>26</v>
      </c>
      <c r="F16" s="55" t="s">
        <v>806</v>
      </c>
      <c r="G16" s="9" t="s">
        <v>389</v>
      </c>
      <c r="H16" s="56" t="s">
        <v>681</v>
      </c>
      <c r="I16" s="4" t="s">
        <v>807</v>
      </c>
      <c r="J16" s="43">
        <v>450000</v>
      </c>
      <c r="K16" s="4"/>
      <c r="L16" s="4"/>
    </row>
    <row r="17" spans="1:12" ht="30" customHeight="1" x14ac:dyDescent="0.25">
      <c r="A17" s="9">
        <v>8</v>
      </c>
      <c r="B17" s="42" t="s">
        <v>42</v>
      </c>
      <c r="C17" s="43">
        <v>7067757</v>
      </c>
      <c r="D17" s="44" t="s">
        <v>2</v>
      </c>
      <c r="E17" s="9" t="s">
        <v>33</v>
      </c>
      <c r="F17" s="55" t="s">
        <v>806</v>
      </c>
      <c r="G17" s="9" t="s">
        <v>389</v>
      </c>
      <c r="H17" s="56" t="s">
        <v>681</v>
      </c>
      <c r="I17" s="4" t="s">
        <v>807</v>
      </c>
      <c r="J17" s="43">
        <v>450000</v>
      </c>
      <c r="K17" s="4"/>
      <c r="L17" s="4"/>
    </row>
    <row r="18" spans="1:12" ht="30" customHeight="1" x14ac:dyDescent="0.25">
      <c r="A18" s="9">
        <v>9</v>
      </c>
      <c r="B18" s="42" t="s">
        <v>808</v>
      </c>
      <c r="C18" s="43">
        <v>5531921</v>
      </c>
      <c r="D18" s="44" t="s">
        <v>2</v>
      </c>
      <c r="E18" s="9" t="s">
        <v>33</v>
      </c>
      <c r="F18" s="55" t="s">
        <v>806</v>
      </c>
      <c r="G18" s="9" t="s">
        <v>389</v>
      </c>
      <c r="H18" s="56" t="s">
        <v>681</v>
      </c>
      <c r="I18" s="4" t="s">
        <v>807</v>
      </c>
      <c r="J18" s="43">
        <v>450000</v>
      </c>
      <c r="K18" s="4"/>
      <c r="L18" s="4"/>
    </row>
    <row r="19" spans="1:12" ht="30" customHeight="1" x14ac:dyDescent="0.25">
      <c r="A19" s="9">
        <v>10</v>
      </c>
      <c r="B19" s="42" t="s">
        <v>229</v>
      </c>
      <c r="C19" s="43">
        <v>5460249</v>
      </c>
      <c r="D19" s="44" t="s">
        <v>2</v>
      </c>
      <c r="E19" s="9" t="s">
        <v>809</v>
      </c>
      <c r="F19" s="55" t="s">
        <v>810</v>
      </c>
      <c r="G19" s="9" t="s">
        <v>20</v>
      </c>
      <c r="H19" s="56" t="s">
        <v>811</v>
      </c>
      <c r="I19" s="9" t="s">
        <v>376</v>
      </c>
      <c r="J19" s="43">
        <v>450000</v>
      </c>
      <c r="K19" s="4"/>
      <c r="L19" s="4"/>
    </row>
    <row r="20" spans="1:12" ht="15.75" thickBot="1" x14ac:dyDescent="0.3">
      <c r="A20" s="77" t="s">
        <v>353</v>
      </c>
      <c r="B20" s="78"/>
      <c r="C20" s="78"/>
      <c r="D20" s="78"/>
      <c r="E20" s="78"/>
      <c r="F20" s="78"/>
      <c r="G20" s="78"/>
      <c r="H20" s="78"/>
      <c r="I20" s="79"/>
      <c r="J20" s="7">
        <f>SUM(J10:J19)</f>
        <v>6500000</v>
      </c>
      <c r="K20" s="80"/>
      <c r="L20" s="81"/>
    </row>
    <row r="21" spans="1:12" ht="15.75" thickTop="1" x14ac:dyDescent="0.25">
      <c r="A21" s="86" t="s">
        <v>540</v>
      </c>
      <c r="B21" s="86"/>
    </row>
    <row r="23" spans="1:12" ht="18.75" x14ac:dyDescent="0.3">
      <c r="A23" s="69" t="s">
        <v>0</v>
      </c>
      <c r="B23" s="69"/>
      <c r="C23" s="69"/>
      <c r="D23" s="69"/>
      <c r="E23" s="69"/>
      <c r="F23" s="69"/>
      <c r="G23" s="69"/>
      <c r="H23" s="69"/>
      <c r="I23" s="69"/>
      <c r="J23" s="69"/>
      <c r="K23" s="69"/>
      <c r="L23" s="69"/>
    </row>
    <row r="24" spans="1:12" ht="15.75" x14ac:dyDescent="0.25">
      <c r="A24" s="70" t="s">
        <v>4</v>
      </c>
      <c r="B24" s="70"/>
      <c r="C24" s="70"/>
      <c r="D24" s="70"/>
      <c r="E24" s="70"/>
      <c r="F24" s="70"/>
      <c r="G24" s="70"/>
      <c r="H24" s="70"/>
      <c r="I24" s="70"/>
      <c r="J24" s="70"/>
      <c r="K24" s="70"/>
      <c r="L24" s="70"/>
    </row>
    <row r="25" spans="1:12" x14ac:dyDescent="0.25">
      <c r="A25" s="71" t="s">
        <v>5</v>
      </c>
      <c r="B25" s="71"/>
      <c r="C25" s="71"/>
      <c r="D25" s="71"/>
      <c r="E25" s="71"/>
      <c r="F25" s="71"/>
      <c r="G25" s="71"/>
      <c r="H25" s="71"/>
      <c r="I25" s="71"/>
      <c r="J25" s="71"/>
      <c r="K25" s="71"/>
      <c r="L25" s="71"/>
    </row>
    <row r="26" spans="1:12" x14ac:dyDescent="0.25">
      <c r="A26" s="72"/>
      <c r="B26" s="72"/>
      <c r="C26" s="72"/>
      <c r="D26" s="58"/>
      <c r="E26" s="2"/>
      <c r="F26" s="3"/>
      <c r="G26" s="3"/>
      <c r="H26" s="1"/>
      <c r="I26" s="73" t="s">
        <v>801</v>
      </c>
      <c r="J26" s="73"/>
      <c r="K26" s="73"/>
      <c r="L26" s="73"/>
    </row>
    <row r="27" spans="1:12" x14ac:dyDescent="0.25">
      <c r="A27" s="63" t="s">
        <v>18</v>
      </c>
      <c r="B27" s="63"/>
      <c r="C27" s="63"/>
      <c r="D27" s="63"/>
      <c r="E27" s="63"/>
      <c r="F27" s="63"/>
      <c r="G27" s="3"/>
      <c r="I27" s="64" t="s">
        <v>802</v>
      </c>
      <c r="J27" s="64"/>
      <c r="K27" s="64"/>
      <c r="L27" s="64"/>
    </row>
    <row r="28" spans="1:12" x14ac:dyDescent="0.25">
      <c r="A28" s="2"/>
      <c r="B28" s="2"/>
      <c r="C28" s="2"/>
      <c r="D28" s="2"/>
      <c r="E28" s="2"/>
      <c r="F28" s="3"/>
      <c r="G28" s="3"/>
      <c r="H28" s="1"/>
      <c r="I28" s="1"/>
      <c r="J28" s="2"/>
      <c r="K28" s="1"/>
      <c r="L28" s="5"/>
    </row>
    <row r="29" spans="1:12" ht="24" x14ac:dyDescent="0.25">
      <c r="A29" s="65" t="s">
        <v>7</v>
      </c>
      <c r="B29" s="65"/>
      <c r="C29" s="65" t="s">
        <v>6</v>
      </c>
      <c r="D29" s="89" t="s">
        <v>19</v>
      </c>
      <c r="E29" s="67" t="s">
        <v>8</v>
      </c>
      <c r="F29" s="59" t="s">
        <v>14</v>
      </c>
      <c r="G29" s="68" t="s">
        <v>10</v>
      </c>
      <c r="H29" s="75" t="s">
        <v>11</v>
      </c>
      <c r="I29" s="75" t="s">
        <v>12</v>
      </c>
      <c r="J29" s="75" t="s">
        <v>13</v>
      </c>
      <c r="K29" s="65" t="s">
        <v>15</v>
      </c>
      <c r="L29" s="65"/>
    </row>
    <row r="30" spans="1:12" ht="21" x14ac:dyDescent="0.25">
      <c r="A30" s="65"/>
      <c r="B30" s="65"/>
      <c r="C30" s="65"/>
      <c r="D30" s="89"/>
      <c r="E30" s="67"/>
      <c r="F30" s="60" t="s">
        <v>9</v>
      </c>
      <c r="G30" s="68"/>
      <c r="H30" s="76"/>
      <c r="I30" s="76"/>
      <c r="J30" s="76"/>
      <c r="K30" s="57" t="s">
        <v>16</v>
      </c>
      <c r="L30" s="34" t="s">
        <v>17</v>
      </c>
    </row>
    <row r="31" spans="1:12" ht="30" customHeight="1" x14ac:dyDescent="0.25">
      <c r="A31" s="9">
        <v>11</v>
      </c>
      <c r="B31" s="42" t="s">
        <v>496</v>
      </c>
      <c r="C31" s="43">
        <v>4810677</v>
      </c>
      <c r="D31" s="44" t="s">
        <v>2</v>
      </c>
      <c r="E31" s="9" t="s">
        <v>812</v>
      </c>
      <c r="F31" s="55" t="s">
        <v>810</v>
      </c>
      <c r="G31" s="9" t="s">
        <v>20</v>
      </c>
      <c r="H31" s="56" t="s">
        <v>811</v>
      </c>
      <c r="I31" s="9" t="s">
        <v>376</v>
      </c>
      <c r="J31" s="43">
        <v>450000</v>
      </c>
      <c r="K31" s="4"/>
      <c r="L31" s="4"/>
    </row>
    <row r="32" spans="1:12" ht="30" customHeight="1" x14ac:dyDescent="0.25">
      <c r="A32" s="9">
        <v>12</v>
      </c>
      <c r="B32" s="42" t="s">
        <v>364</v>
      </c>
      <c r="C32" s="43">
        <v>2197765</v>
      </c>
      <c r="D32" s="44" t="s">
        <v>2</v>
      </c>
      <c r="E32" s="9" t="s">
        <v>26</v>
      </c>
      <c r="F32" s="55" t="s">
        <v>813</v>
      </c>
      <c r="G32" s="4" t="s">
        <v>814</v>
      </c>
      <c r="H32" s="56" t="s">
        <v>696</v>
      </c>
      <c r="I32" s="9" t="s">
        <v>815</v>
      </c>
      <c r="J32" s="43">
        <v>400000</v>
      </c>
      <c r="K32" s="4"/>
      <c r="L32" s="4"/>
    </row>
    <row r="33" spans="1:12" ht="30" customHeight="1" x14ac:dyDescent="0.25">
      <c r="A33" s="9">
        <v>13</v>
      </c>
      <c r="B33" s="42" t="s">
        <v>291</v>
      </c>
      <c r="C33" s="43">
        <v>4913776</v>
      </c>
      <c r="D33" s="44" t="s">
        <v>2</v>
      </c>
      <c r="E33" s="4" t="s">
        <v>292</v>
      </c>
      <c r="F33" s="55" t="s">
        <v>816</v>
      </c>
      <c r="G33" s="9" t="s">
        <v>817</v>
      </c>
      <c r="H33" s="56" t="s">
        <v>818</v>
      </c>
      <c r="I33" s="9" t="s">
        <v>819</v>
      </c>
      <c r="J33" s="43">
        <v>1000000</v>
      </c>
      <c r="K33" s="4"/>
      <c r="L33" s="4"/>
    </row>
    <row r="34" spans="1:12" ht="30" customHeight="1" x14ac:dyDescent="0.25">
      <c r="A34" s="9">
        <v>14</v>
      </c>
      <c r="B34" s="42" t="s">
        <v>277</v>
      </c>
      <c r="C34" s="43">
        <v>3019363</v>
      </c>
      <c r="D34" s="44" t="s">
        <v>2</v>
      </c>
      <c r="E34" s="4" t="s">
        <v>278</v>
      </c>
      <c r="F34" s="55" t="s">
        <v>728</v>
      </c>
      <c r="G34" s="4" t="s">
        <v>507</v>
      </c>
      <c r="H34" s="56" t="s">
        <v>729</v>
      </c>
      <c r="I34" s="9" t="s">
        <v>730</v>
      </c>
      <c r="J34" s="43">
        <v>450000</v>
      </c>
      <c r="K34" s="4"/>
      <c r="L34" s="4"/>
    </row>
    <row r="35" spans="1:12" ht="30" customHeight="1" x14ac:dyDescent="0.25">
      <c r="A35" s="9">
        <v>15</v>
      </c>
      <c r="B35" s="42" t="s">
        <v>469</v>
      </c>
      <c r="C35" s="43">
        <v>3844605</v>
      </c>
      <c r="D35" s="44" t="s">
        <v>1</v>
      </c>
      <c r="E35" s="4" t="s">
        <v>301</v>
      </c>
      <c r="F35" s="55" t="s">
        <v>728</v>
      </c>
      <c r="G35" s="4" t="s">
        <v>507</v>
      </c>
      <c r="H35" s="56" t="s">
        <v>729</v>
      </c>
      <c r="I35" s="9" t="s">
        <v>730</v>
      </c>
      <c r="J35" s="43">
        <v>450000</v>
      </c>
      <c r="K35" s="4"/>
      <c r="L35" s="4"/>
    </row>
    <row r="36" spans="1:12" ht="30" customHeight="1" x14ac:dyDescent="0.25">
      <c r="A36" s="9">
        <v>16</v>
      </c>
      <c r="B36" s="42" t="s">
        <v>30</v>
      </c>
      <c r="C36" s="43">
        <v>3203668</v>
      </c>
      <c r="D36" s="44" t="s">
        <v>2</v>
      </c>
      <c r="E36" s="4" t="s">
        <v>22</v>
      </c>
      <c r="F36" s="55" t="s">
        <v>820</v>
      </c>
      <c r="G36" s="9" t="s">
        <v>20</v>
      </c>
      <c r="H36" s="56" t="s">
        <v>821</v>
      </c>
      <c r="I36" s="9" t="s">
        <v>822</v>
      </c>
      <c r="J36" s="43">
        <v>800000</v>
      </c>
      <c r="K36" s="4"/>
      <c r="L36" s="4"/>
    </row>
    <row r="37" spans="1:12" ht="30" customHeight="1" x14ac:dyDescent="0.25">
      <c r="A37" s="9">
        <v>17</v>
      </c>
      <c r="B37" s="42" t="s">
        <v>229</v>
      </c>
      <c r="C37" s="43">
        <v>5460249</v>
      </c>
      <c r="D37" s="44" t="s">
        <v>2</v>
      </c>
      <c r="E37" s="9" t="s">
        <v>809</v>
      </c>
      <c r="F37" s="55" t="s">
        <v>823</v>
      </c>
      <c r="G37" s="9" t="s">
        <v>20</v>
      </c>
      <c r="H37" s="56" t="s">
        <v>824</v>
      </c>
      <c r="I37" s="9" t="s">
        <v>376</v>
      </c>
      <c r="J37" s="43">
        <v>200000</v>
      </c>
      <c r="K37" s="4"/>
      <c r="L37" s="4"/>
    </row>
    <row r="38" spans="1:12" ht="30" customHeight="1" x14ac:dyDescent="0.25">
      <c r="A38" s="9">
        <v>18</v>
      </c>
      <c r="B38" s="42" t="s">
        <v>45</v>
      </c>
      <c r="C38" s="43">
        <v>5021234</v>
      </c>
      <c r="D38" s="44" t="s">
        <v>2</v>
      </c>
      <c r="E38" s="9" t="s">
        <v>385</v>
      </c>
      <c r="F38" s="55" t="s">
        <v>823</v>
      </c>
      <c r="G38" s="9" t="s">
        <v>20</v>
      </c>
      <c r="H38" s="56" t="s">
        <v>824</v>
      </c>
      <c r="I38" s="9" t="s">
        <v>376</v>
      </c>
      <c r="J38" s="43">
        <v>200000</v>
      </c>
      <c r="K38" s="4"/>
      <c r="L38" s="4"/>
    </row>
    <row r="39" spans="1:12" ht="30" customHeight="1" x14ac:dyDescent="0.25">
      <c r="A39" s="9">
        <v>19</v>
      </c>
      <c r="B39" s="42" t="s">
        <v>167</v>
      </c>
      <c r="C39" s="43">
        <v>1490875</v>
      </c>
      <c r="D39" s="44" t="s">
        <v>2</v>
      </c>
      <c r="E39" s="9" t="s">
        <v>168</v>
      </c>
      <c r="F39" s="55" t="s">
        <v>825</v>
      </c>
      <c r="G39" s="9" t="s">
        <v>20</v>
      </c>
      <c r="H39" s="56" t="s">
        <v>735</v>
      </c>
      <c r="I39" s="9" t="s">
        <v>826</v>
      </c>
      <c r="J39" s="43">
        <v>450000</v>
      </c>
      <c r="K39" s="4"/>
      <c r="L39" s="4"/>
    </row>
    <row r="40" spans="1:12" ht="30" customHeight="1" x14ac:dyDescent="0.25">
      <c r="A40" s="9">
        <v>20</v>
      </c>
      <c r="B40" s="42" t="s">
        <v>156</v>
      </c>
      <c r="C40" s="43">
        <v>5459944</v>
      </c>
      <c r="D40" s="44" t="s">
        <v>2</v>
      </c>
      <c r="E40" s="9" t="s">
        <v>157</v>
      </c>
      <c r="F40" s="55" t="s">
        <v>825</v>
      </c>
      <c r="G40" s="9" t="s">
        <v>20</v>
      </c>
      <c r="H40" s="56" t="s">
        <v>735</v>
      </c>
      <c r="I40" s="9" t="s">
        <v>826</v>
      </c>
      <c r="J40" s="43">
        <v>450000</v>
      </c>
      <c r="K40" s="4"/>
      <c r="L40" s="4"/>
    </row>
    <row r="41" spans="1:12" ht="15.75" thickBot="1" x14ac:dyDescent="0.3">
      <c r="A41" s="77" t="s">
        <v>941</v>
      </c>
      <c r="B41" s="78"/>
      <c r="C41" s="78"/>
      <c r="D41" s="78"/>
      <c r="E41" s="78"/>
      <c r="F41" s="78"/>
      <c r="G41" s="78"/>
      <c r="H41" s="78"/>
      <c r="I41" s="79"/>
      <c r="J41" s="7">
        <f>SUM(J31:J40)</f>
        <v>4850000</v>
      </c>
      <c r="K41" s="80"/>
      <c r="L41" s="81"/>
    </row>
    <row r="42" spans="1:12" ht="15.75" thickTop="1" x14ac:dyDescent="0.25">
      <c r="A42" s="86" t="s">
        <v>541</v>
      </c>
      <c r="B42" s="86"/>
    </row>
    <row r="44" spans="1:12" ht="18.75" x14ac:dyDescent="0.3">
      <c r="A44" s="69" t="s">
        <v>0</v>
      </c>
      <c r="B44" s="69"/>
      <c r="C44" s="69"/>
      <c r="D44" s="69"/>
      <c r="E44" s="69"/>
      <c r="F44" s="69"/>
      <c r="G44" s="69"/>
      <c r="H44" s="69"/>
      <c r="I44" s="69"/>
      <c r="J44" s="69"/>
      <c r="K44" s="69"/>
      <c r="L44" s="69"/>
    </row>
    <row r="45" spans="1:12" ht="15.75" x14ac:dyDescent="0.25">
      <c r="A45" s="70" t="s">
        <v>4</v>
      </c>
      <c r="B45" s="70"/>
      <c r="C45" s="70"/>
      <c r="D45" s="70"/>
      <c r="E45" s="70"/>
      <c r="F45" s="70"/>
      <c r="G45" s="70"/>
      <c r="H45" s="70"/>
      <c r="I45" s="70"/>
      <c r="J45" s="70"/>
      <c r="K45" s="70"/>
      <c r="L45" s="70"/>
    </row>
    <row r="46" spans="1:12" x14ac:dyDescent="0.25">
      <c r="A46" s="71" t="s">
        <v>5</v>
      </c>
      <c r="B46" s="71"/>
      <c r="C46" s="71"/>
      <c r="D46" s="71"/>
      <c r="E46" s="71"/>
      <c r="F46" s="71"/>
      <c r="G46" s="71"/>
      <c r="H46" s="71"/>
      <c r="I46" s="71"/>
      <c r="J46" s="71"/>
      <c r="K46" s="71"/>
      <c r="L46" s="71"/>
    </row>
    <row r="47" spans="1:12" x14ac:dyDescent="0.25">
      <c r="A47" s="72"/>
      <c r="B47" s="72"/>
      <c r="C47" s="72"/>
      <c r="D47" s="58"/>
      <c r="E47" s="2"/>
      <c r="F47" s="3"/>
      <c r="G47" s="3"/>
      <c r="H47" s="1"/>
      <c r="I47" s="73" t="s">
        <v>801</v>
      </c>
      <c r="J47" s="73"/>
      <c r="K47" s="73"/>
      <c r="L47" s="73"/>
    </row>
    <row r="48" spans="1:12" x14ac:dyDescent="0.25">
      <c r="A48" s="63" t="s">
        <v>18</v>
      </c>
      <c r="B48" s="63"/>
      <c r="C48" s="63"/>
      <c r="D48" s="63"/>
      <c r="E48" s="63"/>
      <c r="F48" s="63"/>
      <c r="G48" s="3"/>
      <c r="I48" s="64" t="s">
        <v>802</v>
      </c>
      <c r="J48" s="64"/>
      <c r="K48" s="64"/>
      <c r="L48" s="64"/>
    </row>
    <row r="49" spans="1:12" x14ac:dyDescent="0.25">
      <c r="A49" s="2"/>
      <c r="B49" s="2"/>
      <c r="C49" s="2"/>
      <c r="D49" s="2"/>
      <c r="E49" s="2"/>
      <c r="F49" s="3"/>
      <c r="G49" s="3"/>
      <c r="H49" s="1"/>
      <c r="I49" s="1"/>
      <c r="J49" s="2"/>
      <c r="K49" s="1"/>
      <c r="L49" s="5"/>
    </row>
    <row r="50" spans="1:12" ht="24" x14ac:dyDescent="0.25">
      <c r="A50" s="65" t="s">
        <v>7</v>
      </c>
      <c r="B50" s="65"/>
      <c r="C50" s="65" t="s">
        <v>6</v>
      </c>
      <c r="D50" s="89" t="s">
        <v>19</v>
      </c>
      <c r="E50" s="67" t="s">
        <v>8</v>
      </c>
      <c r="F50" s="59" t="s">
        <v>14</v>
      </c>
      <c r="G50" s="68" t="s">
        <v>10</v>
      </c>
      <c r="H50" s="75" t="s">
        <v>11</v>
      </c>
      <c r="I50" s="75" t="s">
        <v>12</v>
      </c>
      <c r="J50" s="75" t="s">
        <v>13</v>
      </c>
      <c r="K50" s="65" t="s">
        <v>15</v>
      </c>
      <c r="L50" s="65"/>
    </row>
    <row r="51" spans="1:12" ht="21" x14ac:dyDescent="0.25">
      <c r="A51" s="65"/>
      <c r="B51" s="65"/>
      <c r="C51" s="65"/>
      <c r="D51" s="89"/>
      <c r="E51" s="67"/>
      <c r="F51" s="60" t="s">
        <v>9</v>
      </c>
      <c r="G51" s="68"/>
      <c r="H51" s="76"/>
      <c r="I51" s="76"/>
      <c r="J51" s="76"/>
      <c r="K51" s="57" t="s">
        <v>16</v>
      </c>
      <c r="L51" s="34" t="s">
        <v>17</v>
      </c>
    </row>
    <row r="52" spans="1:12" ht="30" customHeight="1" x14ac:dyDescent="0.25">
      <c r="A52" s="9">
        <v>21</v>
      </c>
      <c r="B52" s="42" t="s">
        <v>341</v>
      </c>
      <c r="C52" s="43">
        <v>6861301</v>
      </c>
      <c r="D52" s="44" t="s">
        <v>1</v>
      </c>
      <c r="E52" s="9" t="s">
        <v>173</v>
      </c>
      <c r="F52" s="55" t="s">
        <v>825</v>
      </c>
      <c r="G52" s="9" t="s">
        <v>20</v>
      </c>
      <c r="H52" s="56" t="s">
        <v>735</v>
      </c>
      <c r="I52" s="9" t="s">
        <v>826</v>
      </c>
      <c r="J52" s="43">
        <v>450000</v>
      </c>
      <c r="K52" s="4"/>
      <c r="L52" s="4"/>
    </row>
    <row r="53" spans="1:12" ht="30" customHeight="1" x14ac:dyDescent="0.25">
      <c r="A53" s="9">
        <v>22</v>
      </c>
      <c r="B53" s="42" t="s">
        <v>219</v>
      </c>
      <c r="C53" s="43">
        <v>3757142</v>
      </c>
      <c r="D53" s="44" t="s">
        <v>2</v>
      </c>
      <c r="E53" s="9" t="s">
        <v>337</v>
      </c>
      <c r="F53" s="55" t="s">
        <v>825</v>
      </c>
      <c r="G53" s="9" t="s">
        <v>20</v>
      </c>
      <c r="H53" s="56" t="s">
        <v>735</v>
      </c>
      <c r="I53" s="9" t="s">
        <v>826</v>
      </c>
      <c r="J53" s="43">
        <v>450000</v>
      </c>
      <c r="K53" s="4"/>
      <c r="L53" s="4"/>
    </row>
    <row r="54" spans="1:12" ht="30" customHeight="1" x14ac:dyDescent="0.25">
      <c r="A54" s="9">
        <v>23</v>
      </c>
      <c r="B54" s="42" t="s">
        <v>41</v>
      </c>
      <c r="C54" s="43">
        <v>4189292</v>
      </c>
      <c r="D54" s="44" t="s">
        <v>2</v>
      </c>
      <c r="E54" s="9" t="s">
        <v>26</v>
      </c>
      <c r="F54" s="55" t="s">
        <v>827</v>
      </c>
      <c r="G54" s="9" t="s">
        <v>828</v>
      </c>
      <c r="H54" s="56" t="s">
        <v>739</v>
      </c>
      <c r="I54" s="9" t="s">
        <v>829</v>
      </c>
      <c r="J54" s="43">
        <v>400000</v>
      </c>
      <c r="K54" s="4"/>
      <c r="L54" s="4"/>
    </row>
    <row r="55" spans="1:12" ht="30" customHeight="1" x14ac:dyDescent="0.25">
      <c r="A55" s="9">
        <v>24</v>
      </c>
      <c r="B55" s="42" t="s">
        <v>120</v>
      </c>
      <c r="C55" s="43">
        <v>4859422</v>
      </c>
      <c r="D55" s="44" t="s">
        <v>2</v>
      </c>
      <c r="E55" s="9" t="s">
        <v>97</v>
      </c>
      <c r="F55" s="55" t="s">
        <v>830</v>
      </c>
      <c r="G55" s="9" t="s">
        <v>374</v>
      </c>
      <c r="H55" s="56" t="s">
        <v>831</v>
      </c>
      <c r="I55" s="4" t="s">
        <v>832</v>
      </c>
      <c r="J55" s="43">
        <v>300000</v>
      </c>
      <c r="K55" s="4"/>
      <c r="L55" s="4"/>
    </row>
    <row r="56" spans="1:12" ht="30" customHeight="1" x14ac:dyDescent="0.25">
      <c r="A56" s="9">
        <v>25</v>
      </c>
      <c r="B56" s="42" t="s">
        <v>121</v>
      </c>
      <c r="C56" s="43">
        <v>4634983</v>
      </c>
      <c r="D56" s="44" t="s">
        <v>2</v>
      </c>
      <c r="E56" s="9" t="s">
        <v>97</v>
      </c>
      <c r="F56" s="55" t="s">
        <v>830</v>
      </c>
      <c r="G56" s="9" t="s">
        <v>374</v>
      </c>
      <c r="H56" s="56" t="s">
        <v>831</v>
      </c>
      <c r="I56" s="4" t="s">
        <v>832</v>
      </c>
      <c r="J56" s="43">
        <v>300000</v>
      </c>
      <c r="K56" s="4"/>
      <c r="L56" s="4"/>
    </row>
    <row r="57" spans="1:12" ht="30" customHeight="1" x14ac:dyDescent="0.25">
      <c r="A57" s="9">
        <v>26</v>
      </c>
      <c r="B57" s="42" t="s">
        <v>687</v>
      </c>
      <c r="C57" s="43">
        <v>4192754</v>
      </c>
      <c r="D57" s="44" t="s">
        <v>2</v>
      </c>
      <c r="E57" s="9" t="s">
        <v>26</v>
      </c>
      <c r="F57" s="55" t="s">
        <v>833</v>
      </c>
      <c r="G57" s="9" t="s">
        <v>834</v>
      </c>
      <c r="H57" s="56" t="s">
        <v>835</v>
      </c>
      <c r="I57" s="9" t="s">
        <v>727</v>
      </c>
      <c r="J57" s="43">
        <v>300000</v>
      </c>
      <c r="K57" s="4"/>
      <c r="L57" s="4"/>
    </row>
    <row r="58" spans="1:12" ht="30" customHeight="1" x14ac:dyDescent="0.25">
      <c r="A58" s="9">
        <v>27</v>
      </c>
      <c r="B58" s="42" t="s">
        <v>78</v>
      </c>
      <c r="C58" s="43">
        <v>1255413</v>
      </c>
      <c r="D58" s="44" t="s">
        <v>2</v>
      </c>
      <c r="E58" s="9" t="s">
        <v>75</v>
      </c>
      <c r="F58" s="61" t="s">
        <v>836</v>
      </c>
      <c r="G58" s="9" t="s">
        <v>837</v>
      </c>
      <c r="H58" s="56" t="s">
        <v>838</v>
      </c>
      <c r="I58" s="9" t="s">
        <v>839</v>
      </c>
      <c r="J58" s="43">
        <v>450000</v>
      </c>
      <c r="K58" s="4"/>
      <c r="L58" s="4"/>
    </row>
    <row r="59" spans="1:12" ht="30" customHeight="1" x14ac:dyDescent="0.25">
      <c r="A59" s="9">
        <v>28</v>
      </c>
      <c r="B59" s="42" t="s">
        <v>29</v>
      </c>
      <c r="C59" s="43">
        <v>1231195</v>
      </c>
      <c r="D59" s="44" t="s">
        <v>2</v>
      </c>
      <c r="E59" s="9" t="s">
        <v>23</v>
      </c>
      <c r="F59" s="61" t="s">
        <v>836</v>
      </c>
      <c r="G59" s="9" t="s">
        <v>837</v>
      </c>
      <c r="H59" s="56" t="s">
        <v>838</v>
      </c>
      <c r="I59" s="9" t="s">
        <v>839</v>
      </c>
      <c r="J59" s="43">
        <v>450000</v>
      </c>
      <c r="K59" s="4"/>
      <c r="L59" s="4"/>
    </row>
    <row r="60" spans="1:12" ht="30" customHeight="1" x14ac:dyDescent="0.25">
      <c r="A60" s="9">
        <v>29</v>
      </c>
      <c r="B60" s="42" t="s">
        <v>289</v>
      </c>
      <c r="C60" s="43">
        <v>533583</v>
      </c>
      <c r="D60" s="44" t="s">
        <v>2</v>
      </c>
      <c r="E60" s="9" t="s">
        <v>290</v>
      </c>
      <c r="F60" s="61" t="s">
        <v>836</v>
      </c>
      <c r="G60" s="9" t="s">
        <v>837</v>
      </c>
      <c r="H60" s="56" t="s">
        <v>838</v>
      </c>
      <c r="I60" s="9" t="s">
        <v>839</v>
      </c>
      <c r="J60" s="43">
        <v>450000</v>
      </c>
      <c r="K60" s="4"/>
      <c r="L60" s="4"/>
    </row>
    <row r="61" spans="1:12" ht="30" customHeight="1" x14ac:dyDescent="0.25">
      <c r="A61" s="9">
        <v>30</v>
      </c>
      <c r="B61" s="42" t="s">
        <v>224</v>
      </c>
      <c r="C61" s="43">
        <v>3321103</v>
      </c>
      <c r="D61" s="44" t="s">
        <v>2</v>
      </c>
      <c r="E61" s="9" t="s">
        <v>225</v>
      </c>
      <c r="F61" s="61" t="s">
        <v>840</v>
      </c>
      <c r="G61" s="9" t="s">
        <v>841</v>
      </c>
      <c r="H61" s="56" t="s">
        <v>842</v>
      </c>
      <c r="I61" s="30" t="s">
        <v>843</v>
      </c>
      <c r="J61" s="43">
        <v>200000</v>
      </c>
      <c r="K61" s="4"/>
      <c r="L61" s="4"/>
    </row>
    <row r="62" spans="1:12" ht="15.75" thickBot="1" x14ac:dyDescent="0.3">
      <c r="A62" s="77" t="s">
        <v>126</v>
      </c>
      <c r="B62" s="78"/>
      <c r="C62" s="78"/>
      <c r="D62" s="78"/>
      <c r="E62" s="78"/>
      <c r="F62" s="78"/>
      <c r="G62" s="78"/>
      <c r="H62" s="78"/>
      <c r="I62" s="79"/>
      <c r="J62" s="7">
        <f>SUM(J52:J61)</f>
        <v>3750000</v>
      </c>
      <c r="K62" s="80"/>
      <c r="L62" s="81"/>
    </row>
    <row r="63" spans="1:12" ht="15.75" thickTop="1" x14ac:dyDescent="0.25">
      <c r="A63" s="86" t="s">
        <v>542</v>
      </c>
      <c r="B63" s="86"/>
    </row>
    <row r="65" spans="1:12" ht="18.75" x14ac:dyDescent="0.3">
      <c r="A65" s="69" t="s">
        <v>0</v>
      </c>
      <c r="B65" s="69"/>
      <c r="C65" s="69"/>
      <c r="D65" s="69"/>
      <c r="E65" s="69"/>
      <c r="F65" s="69"/>
      <c r="G65" s="69"/>
      <c r="H65" s="69"/>
      <c r="I65" s="69"/>
      <c r="J65" s="69"/>
      <c r="K65" s="69"/>
      <c r="L65" s="69"/>
    </row>
    <row r="66" spans="1:12" ht="15.75" x14ac:dyDescent="0.25">
      <c r="A66" s="70" t="s">
        <v>4</v>
      </c>
      <c r="B66" s="70"/>
      <c r="C66" s="70"/>
      <c r="D66" s="70"/>
      <c r="E66" s="70"/>
      <c r="F66" s="70"/>
      <c r="G66" s="70"/>
      <c r="H66" s="70"/>
      <c r="I66" s="70"/>
      <c r="J66" s="70"/>
      <c r="K66" s="70"/>
      <c r="L66" s="70"/>
    </row>
    <row r="67" spans="1:12" x14ac:dyDescent="0.25">
      <c r="A67" s="71" t="s">
        <v>5</v>
      </c>
      <c r="B67" s="71"/>
      <c r="C67" s="71"/>
      <c r="D67" s="71"/>
      <c r="E67" s="71"/>
      <c r="F67" s="71"/>
      <c r="G67" s="71"/>
      <c r="H67" s="71"/>
      <c r="I67" s="71"/>
      <c r="J67" s="71"/>
      <c r="K67" s="71"/>
      <c r="L67" s="71"/>
    </row>
    <row r="68" spans="1:12" x14ac:dyDescent="0.25">
      <c r="A68" s="72"/>
      <c r="B68" s="72"/>
      <c r="C68" s="72"/>
      <c r="D68" s="58"/>
      <c r="E68" s="2"/>
      <c r="F68" s="3"/>
      <c r="G68" s="3"/>
      <c r="H68" s="1"/>
      <c r="I68" s="73" t="s">
        <v>801</v>
      </c>
      <c r="J68" s="73"/>
      <c r="K68" s="73"/>
      <c r="L68" s="73"/>
    </row>
    <row r="69" spans="1:12" x14ac:dyDescent="0.25">
      <c r="A69" s="63" t="s">
        <v>18</v>
      </c>
      <c r="B69" s="63"/>
      <c r="C69" s="63"/>
      <c r="D69" s="63"/>
      <c r="E69" s="63"/>
      <c r="F69" s="63"/>
      <c r="G69" s="3"/>
      <c r="I69" s="64" t="s">
        <v>802</v>
      </c>
      <c r="J69" s="64"/>
      <c r="K69" s="64"/>
      <c r="L69" s="64"/>
    </row>
    <row r="70" spans="1:12" x14ac:dyDescent="0.25">
      <c r="A70" s="2"/>
      <c r="B70" s="2"/>
      <c r="C70" s="2"/>
      <c r="D70" s="2"/>
      <c r="E70" s="2"/>
      <c r="F70" s="3"/>
      <c r="G70" s="3"/>
      <c r="H70" s="1"/>
      <c r="I70" s="1"/>
      <c r="J70" s="2"/>
      <c r="K70" s="1"/>
      <c r="L70" s="5"/>
    </row>
    <row r="71" spans="1:12" ht="24" x14ac:dyDescent="0.25">
      <c r="A71" s="65" t="s">
        <v>7</v>
      </c>
      <c r="B71" s="65"/>
      <c r="C71" s="65" t="s">
        <v>6</v>
      </c>
      <c r="D71" s="89" t="s">
        <v>19</v>
      </c>
      <c r="E71" s="67" t="s">
        <v>8</v>
      </c>
      <c r="F71" s="59" t="s">
        <v>14</v>
      </c>
      <c r="G71" s="68" t="s">
        <v>10</v>
      </c>
      <c r="H71" s="75" t="s">
        <v>11</v>
      </c>
      <c r="I71" s="75" t="s">
        <v>12</v>
      </c>
      <c r="J71" s="75" t="s">
        <v>13</v>
      </c>
      <c r="K71" s="65" t="s">
        <v>15</v>
      </c>
      <c r="L71" s="65"/>
    </row>
    <row r="72" spans="1:12" ht="21" x14ac:dyDescent="0.25">
      <c r="A72" s="65"/>
      <c r="B72" s="65"/>
      <c r="C72" s="65"/>
      <c r="D72" s="89"/>
      <c r="E72" s="67"/>
      <c r="F72" s="60" t="s">
        <v>9</v>
      </c>
      <c r="G72" s="68"/>
      <c r="H72" s="76"/>
      <c r="I72" s="76"/>
      <c r="J72" s="76"/>
      <c r="K72" s="57" t="s">
        <v>16</v>
      </c>
      <c r="L72" s="34" t="s">
        <v>17</v>
      </c>
    </row>
    <row r="73" spans="1:12" ht="30" customHeight="1" x14ac:dyDescent="0.25">
      <c r="A73" s="9">
        <v>31</v>
      </c>
      <c r="B73" s="42" t="s">
        <v>232</v>
      </c>
      <c r="C73" s="43">
        <v>4842335</v>
      </c>
      <c r="D73" s="44" t="s">
        <v>2</v>
      </c>
      <c r="E73" s="9" t="s">
        <v>233</v>
      </c>
      <c r="F73" s="61" t="s">
        <v>840</v>
      </c>
      <c r="G73" s="9" t="s">
        <v>841</v>
      </c>
      <c r="H73" s="56" t="s">
        <v>842</v>
      </c>
      <c r="I73" s="30" t="s">
        <v>843</v>
      </c>
      <c r="J73" s="43">
        <v>200000</v>
      </c>
      <c r="K73" s="4"/>
      <c r="L73" s="4"/>
    </row>
    <row r="74" spans="1:12" ht="30" customHeight="1" x14ac:dyDescent="0.25">
      <c r="A74" s="9">
        <v>32</v>
      </c>
      <c r="B74" s="42" t="s">
        <v>844</v>
      </c>
      <c r="C74" s="43">
        <v>650994</v>
      </c>
      <c r="D74" s="44" t="s">
        <v>2</v>
      </c>
      <c r="E74" s="9" t="s">
        <v>292</v>
      </c>
      <c r="F74" s="61" t="s">
        <v>845</v>
      </c>
      <c r="G74" s="6" t="s">
        <v>846</v>
      </c>
      <c r="H74" s="56" t="s">
        <v>847</v>
      </c>
      <c r="I74" s="9" t="s">
        <v>848</v>
      </c>
      <c r="J74" s="43">
        <v>1500000</v>
      </c>
      <c r="K74" s="4"/>
      <c r="L74" s="4"/>
    </row>
    <row r="75" spans="1:12" ht="30" customHeight="1" x14ac:dyDescent="0.25">
      <c r="A75" s="9">
        <v>33</v>
      </c>
      <c r="B75" s="42" t="s">
        <v>445</v>
      </c>
      <c r="C75" s="43">
        <v>1001934</v>
      </c>
      <c r="D75" s="44" t="s">
        <v>2</v>
      </c>
      <c r="E75" s="9" t="s">
        <v>385</v>
      </c>
      <c r="F75" s="61" t="s">
        <v>845</v>
      </c>
      <c r="G75" s="9" t="s">
        <v>113</v>
      </c>
      <c r="H75" s="56" t="s">
        <v>847</v>
      </c>
      <c r="I75" s="9" t="s">
        <v>848</v>
      </c>
      <c r="J75" s="43">
        <v>1500000</v>
      </c>
      <c r="K75" s="4"/>
      <c r="L75" s="4"/>
    </row>
    <row r="76" spans="1:12" ht="30" customHeight="1" x14ac:dyDescent="0.25">
      <c r="A76" s="9">
        <v>34</v>
      </c>
      <c r="B76" s="42" t="s">
        <v>192</v>
      </c>
      <c r="C76" s="43">
        <v>656724</v>
      </c>
      <c r="D76" s="44" t="s">
        <v>2</v>
      </c>
      <c r="E76" s="9" t="s">
        <v>385</v>
      </c>
      <c r="F76" s="61" t="s">
        <v>845</v>
      </c>
      <c r="G76" s="9" t="s">
        <v>113</v>
      </c>
      <c r="H76" s="56" t="s">
        <v>847</v>
      </c>
      <c r="I76" s="9" t="s">
        <v>848</v>
      </c>
      <c r="J76" s="43">
        <v>1500000</v>
      </c>
      <c r="K76" s="4"/>
      <c r="L76" s="4"/>
    </row>
    <row r="77" spans="1:12" ht="30" customHeight="1" x14ac:dyDescent="0.25">
      <c r="A77" s="9">
        <v>35</v>
      </c>
      <c r="B77" s="42" t="s">
        <v>849</v>
      </c>
      <c r="C77" s="43">
        <v>744562</v>
      </c>
      <c r="D77" s="44" t="s">
        <v>2</v>
      </c>
      <c r="E77" s="9" t="s">
        <v>385</v>
      </c>
      <c r="F77" s="61" t="s">
        <v>845</v>
      </c>
      <c r="G77" s="9" t="s">
        <v>20</v>
      </c>
      <c r="H77" s="56" t="s">
        <v>847</v>
      </c>
      <c r="I77" s="9" t="s">
        <v>848</v>
      </c>
      <c r="J77" s="43">
        <v>1500000</v>
      </c>
      <c r="K77" s="4"/>
      <c r="L77" s="4"/>
    </row>
    <row r="78" spans="1:12" ht="30" customHeight="1" x14ac:dyDescent="0.25">
      <c r="A78" s="9">
        <v>36</v>
      </c>
      <c r="B78" s="42" t="s">
        <v>850</v>
      </c>
      <c r="C78" s="43">
        <v>1299002</v>
      </c>
      <c r="D78" s="44" t="s">
        <v>2</v>
      </c>
      <c r="E78" s="9" t="s">
        <v>385</v>
      </c>
      <c r="F78" s="61" t="s">
        <v>845</v>
      </c>
      <c r="G78" s="9" t="s">
        <v>20</v>
      </c>
      <c r="H78" s="56" t="s">
        <v>847</v>
      </c>
      <c r="I78" s="9" t="s">
        <v>848</v>
      </c>
      <c r="J78" s="43">
        <v>1500000</v>
      </c>
      <c r="K78" s="4"/>
      <c r="L78" s="4"/>
    </row>
    <row r="79" spans="1:12" ht="30" customHeight="1" x14ac:dyDescent="0.25">
      <c r="A79" s="9">
        <v>37</v>
      </c>
      <c r="B79" s="42" t="s">
        <v>111</v>
      </c>
      <c r="C79" s="43">
        <v>742377</v>
      </c>
      <c r="D79" s="44" t="s">
        <v>2</v>
      </c>
      <c r="E79" s="9" t="s">
        <v>3</v>
      </c>
      <c r="F79" s="61" t="s">
        <v>851</v>
      </c>
      <c r="G79" s="9" t="s">
        <v>20</v>
      </c>
      <c r="H79" s="56" t="s">
        <v>852</v>
      </c>
      <c r="I79" s="9" t="s">
        <v>853</v>
      </c>
      <c r="J79" s="43">
        <v>300000</v>
      </c>
      <c r="K79" s="4"/>
      <c r="L79" s="4"/>
    </row>
    <row r="80" spans="1:12" ht="30" customHeight="1" x14ac:dyDescent="0.25">
      <c r="A80" s="9">
        <v>38</v>
      </c>
      <c r="B80" s="42" t="s">
        <v>114</v>
      </c>
      <c r="C80" s="43">
        <v>850646</v>
      </c>
      <c r="D80" s="44" t="s">
        <v>2</v>
      </c>
      <c r="E80" s="9" t="s">
        <v>115</v>
      </c>
      <c r="F80" s="61" t="s">
        <v>851</v>
      </c>
      <c r="G80" s="9" t="s">
        <v>20</v>
      </c>
      <c r="H80" s="56" t="s">
        <v>852</v>
      </c>
      <c r="I80" s="9" t="s">
        <v>853</v>
      </c>
      <c r="J80" s="43">
        <v>300000</v>
      </c>
      <c r="K80" s="4"/>
      <c r="L80" s="4"/>
    </row>
    <row r="81" spans="1:12" ht="30" customHeight="1" x14ac:dyDescent="0.25">
      <c r="A81" s="9">
        <v>39</v>
      </c>
      <c r="B81" s="42" t="s">
        <v>42</v>
      </c>
      <c r="C81" s="43">
        <v>7067757</v>
      </c>
      <c r="D81" s="44" t="s">
        <v>2</v>
      </c>
      <c r="E81" s="9" t="s">
        <v>33</v>
      </c>
      <c r="F81" s="61" t="s">
        <v>854</v>
      </c>
      <c r="G81" s="9" t="s">
        <v>113</v>
      </c>
      <c r="H81" s="56" t="s">
        <v>855</v>
      </c>
      <c r="I81" s="9" t="s">
        <v>856</v>
      </c>
      <c r="J81" s="43">
        <v>450000</v>
      </c>
      <c r="K81" s="4"/>
      <c r="L81" s="4"/>
    </row>
    <row r="82" spans="1:12" ht="30" customHeight="1" x14ac:dyDescent="0.25">
      <c r="A82" s="9">
        <v>40</v>
      </c>
      <c r="B82" s="42" t="s">
        <v>808</v>
      </c>
      <c r="C82" s="43">
        <v>5531921</v>
      </c>
      <c r="D82" s="44" t="s">
        <v>2</v>
      </c>
      <c r="E82" s="9" t="s">
        <v>33</v>
      </c>
      <c r="F82" s="61" t="s">
        <v>854</v>
      </c>
      <c r="G82" s="9" t="s">
        <v>113</v>
      </c>
      <c r="H82" s="56" t="s">
        <v>855</v>
      </c>
      <c r="I82" s="9" t="s">
        <v>856</v>
      </c>
      <c r="J82" s="43">
        <v>450000</v>
      </c>
      <c r="K82" s="4"/>
      <c r="L82" s="4"/>
    </row>
    <row r="83" spans="1:12" ht="15.75" thickBot="1" x14ac:dyDescent="0.3">
      <c r="A83" s="77" t="s">
        <v>942</v>
      </c>
      <c r="B83" s="78"/>
      <c r="C83" s="78"/>
      <c r="D83" s="78"/>
      <c r="E83" s="78"/>
      <c r="F83" s="78"/>
      <c r="G83" s="78"/>
      <c r="H83" s="78"/>
      <c r="I83" s="79"/>
      <c r="J83" s="7">
        <f>SUM(J73:J82)</f>
        <v>9200000</v>
      </c>
      <c r="K83" s="80"/>
      <c r="L83" s="81"/>
    </row>
    <row r="84" spans="1:12" ht="15.75" thickTop="1" x14ac:dyDescent="0.25">
      <c r="A84" s="86" t="s">
        <v>543</v>
      </c>
      <c r="B84" s="86"/>
    </row>
    <row r="86" spans="1:12" ht="18.75" x14ac:dyDescent="0.3">
      <c r="A86" s="69" t="s">
        <v>0</v>
      </c>
      <c r="B86" s="69"/>
      <c r="C86" s="69"/>
      <c r="D86" s="69"/>
      <c r="E86" s="69"/>
      <c r="F86" s="69"/>
      <c r="G86" s="69"/>
      <c r="H86" s="69"/>
      <c r="I86" s="69"/>
      <c r="J86" s="69"/>
      <c r="K86" s="69"/>
      <c r="L86" s="69"/>
    </row>
    <row r="87" spans="1:12" ht="15.75" x14ac:dyDescent="0.25">
      <c r="A87" s="70" t="s">
        <v>4</v>
      </c>
      <c r="B87" s="70"/>
      <c r="C87" s="70"/>
      <c r="D87" s="70"/>
      <c r="E87" s="70"/>
      <c r="F87" s="70"/>
      <c r="G87" s="70"/>
      <c r="H87" s="70"/>
      <c r="I87" s="70"/>
      <c r="J87" s="70"/>
      <c r="K87" s="70"/>
      <c r="L87" s="70"/>
    </row>
    <row r="88" spans="1:12" x14ac:dyDescent="0.25">
      <c r="A88" s="71" t="s">
        <v>5</v>
      </c>
      <c r="B88" s="71"/>
      <c r="C88" s="71"/>
      <c r="D88" s="71"/>
      <c r="E88" s="71"/>
      <c r="F88" s="71"/>
      <c r="G88" s="71"/>
      <c r="H88" s="71"/>
      <c r="I88" s="71"/>
      <c r="J88" s="71"/>
      <c r="K88" s="71"/>
      <c r="L88" s="71"/>
    </row>
    <row r="89" spans="1:12" x14ac:dyDescent="0.25">
      <c r="A89" s="72"/>
      <c r="B89" s="72"/>
      <c r="C89" s="72"/>
      <c r="D89" s="58"/>
      <c r="E89" s="2"/>
      <c r="F89" s="3"/>
      <c r="G89" s="3"/>
      <c r="H89" s="1"/>
      <c r="I89" s="73" t="s">
        <v>801</v>
      </c>
      <c r="J89" s="73"/>
      <c r="K89" s="73"/>
      <c r="L89" s="73"/>
    </row>
    <row r="90" spans="1:12" x14ac:dyDescent="0.25">
      <c r="A90" s="63" t="s">
        <v>18</v>
      </c>
      <c r="B90" s="63"/>
      <c r="C90" s="63"/>
      <c r="D90" s="63"/>
      <c r="E90" s="63"/>
      <c r="F90" s="63"/>
      <c r="G90" s="3"/>
      <c r="I90" s="64" t="s">
        <v>802</v>
      </c>
      <c r="J90" s="64"/>
      <c r="K90" s="64"/>
      <c r="L90" s="64"/>
    </row>
    <row r="91" spans="1:12" x14ac:dyDescent="0.25">
      <c r="A91" s="2"/>
      <c r="B91" s="2"/>
      <c r="C91" s="2"/>
      <c r="D91" s="2"/>
      <c r="E91" s="2"/>
      <c r="F91" s="3"/>
      <c r="G91" s="3"/>
      <c r="H91" s="1"/>
      <c r="I91" s="1"/>
      <c r="J91" s="2"/>
      <c r="K91" s="1"/>
      <c r="L91" s="5"/>
    </row>
    <row r="92" spans="1:12" ht="24" x14ac:dyDescent="0.25">
      <c r="A92" s="65" t="s">
        <v>7</v>
      </c>
      <c r="B92" s="65"/>
      <c r="C92" s="65" t="s">
        <v>6</v>
      </c>
      <c r="D92" s="89" t="s">
        <v>19</v>
      </c>
      <c r="E92" s="67" t="s">
        <v>8</v>
      </c>
      <c r="F92" s="59" t="s">
        <v>14</v>
      </c>
      <c r="G92" s="68" t="s">
        <v>10</v>
      </c>
      <c r="H92" s="75" t="s">
        <v>11</v>
      </c>
      <c r="I92" s="75" t="s">
        <v>12</v>
      </c>
      <c r="J92" s="75" t="s">
        <v>13</v>
      </c>
      <c r="K92" s="65" t="s">
        <v>15</v>
      </c>
      <c r="L92" s="65"/>
    </row>
    <row r="93" spans="1:12" ht="24" customHeight="1" x14ac:dyDescent="0.25">
      <c r="A93" s="65"/>
      <c r="B93" s="65"/>
      <c r="C93" s="65"/>
      <c r="D93" s="89"/>
      <c r="E93" s="67"/>
      <c r="F93" s="60" t="s">
        <v>9</v>
      </c>
      <c r="G93" s="68"/>
      <c r="H93" s="76"/>
      <c r="I93" s="76"/>
      <c r="J93" s="76"/>
      <c r="K93" s="57" t="s">
        <v>16</v>
      </c>
      <c r="L93" s="34" t="s">
        <v>17</v>
      </c>
    </row>
    <row r="94" spans="1:12" ht="30" customHeight="1" x14ac:dyDescent="0.25">
      <c r="A94" s="9">
        <v>41</v>
      </c>
      <c r="B94" s="42" t="s">
        <v>471</v>
      </c>
      <c r="C94" s="43">
        <v>582886</v>
      </c>
      <c r="D94" s="44" t="s">
        <v>2</v>
      </c>
      <c r="E94" s="9" t="s">
        <v>472</v>
      </c>
      <c r="F94" s="61" t="s">
        <v>857</v>
      </c>
      <c r="G94" s="30" t="s">
        <v>943</v>
      </c>
      <c r="H94" s="56" t="s">
        <v>859</v>
      </c>
      <c r="I94" s="9" t="s">
        <v>860</v>
      </c>
      <c r="J94" s="43">
        <v>400000</v>
      </c>
      <c r="K94" s="4"/>
      <c r="L94" s="4"/>
    </row>
    <row r="95" spans="1:12" ht="30" customHeight="1" x14ac:dyDescent="0.25">
      <c r="A95" s="9">
        <v>42</v>
      </c>
      <c r="B95" s="42" t="s">
        <v>476</v>
      </c>
      <c r="C95" s="43">
        <v>2060265</v>
      </c>
      <c r="D95" s="44" t="s">
        <v>1</v>
      </c>
      <c r="E95" s="9" t="s">
        <v>477</v>
      </c>
      <c r="F95" s="61" t="s">
        <v>857</v>
      </c>
      <c r="G95" s="30" t="s">
        <v>943</v>
      </c>
      <c r="H95" s="56" t="s">
        <v>859</v>
      </c>
      <c r="I95" s="9" t="s">
        <v>860</v>
      </c>
      <c r="J95" s="43">
        <v>400000</v>
      </c>
      <c r="K95" s="4"/>
      <c r="L95" s="4"/>
    </row>
    <row r="96" spans="1:12" ht="30" customHeight="1" x14ac:dyDescent="0.25">
      <c r="A96" s="9">
        <v>43</v>
      </c>
      <c r="B96" s="42" t="s">
        <v>392</v>
      </c>
      <c r="C96" s="43">
        <v>2493502</v>
      </c>
      <c r="D96" s="44" t="s">
        <v>2</v>
      </c>
      <c r="E96" s="9" t="s">
        <v>393</v>
      </c>
      <c r="F96" s="61" t="s">
        <v>857</v>
      </c>
      <c r="G96" s="30" t="s">
        <v>858</v>
      </c>
      <c r="H96" s="56" t="s">
        <v>859</v>
      </c>
      <c r="I96" s="9" t="s">
        <v>860</v>
      </c>
      <c r="J96" s="43">
        <v>400000</v>
      </c>
      <c r="K96" s="4"/>
      <c r="L96" s="4"/>
    </row>
    <row r="97" spans="1:12" ht="30" customHeight="1" x14ac:dyDescent="0.25">
      <c r="A97" s="9">
        <v>44</v>
      </c>
      <c r="B97" s="42" t="s">
        <v>387</v>
      </c>
      <c r="C97" s="43">
        <v>1566200</v>
      </c>
      <c r="D97" s="44" t="s">
        <v>2</v>
      </c>
      <c r="E97" s="9" t="s">
        <v>60</v>
      </c>
      <c r="F97" s="61" t="s">
        <v>857</v>
      </c>
      <c r="G97" s="30" t="s">
        <v>943</v>
      </c>
      <c r="H97" s="56" t="s">
        <v>859</v>
      </c>
      <c r="I97" s="9" t="s">
        <v>860</v>
      </c>
      <c r="J97" s="43">
        <v>400000</v>
      </c>
      <c r="K97" s="4"/>
      <c r="L97" s="4"/>
    </row>
    <row r="98" spans="1:12" ht="30" customHeight="1" x14ac:dyDescent="0.25">
      <c r="A98" s="9">
        <v>45</v>
      </c>
      <c r="B98" s="42" t="s">
        <v>387</v>
      </c>
      <c r="C98" s="43">
        <v>1566200</v>
      </c>
      <c r="D98" s="44" t="s">
        <v>2</v>
      </c>
      <c r="E98" s="9" t="s">
        <v>60</v>
      </c>
      <c r="F98" s="61" t="s">
        <v>861</v>
      </c>
      <c r="G98" s="4" t="s">
        <v>507</v>
      </c>
      <c r="H98" s="56" t="s">
        <v>862</v>
      </c>
      <c r="I98" s="9" t="s">
        <v>863</v>
      </c>
      <c r="J98" s="43">
        <v>200000</v>
      </c>
      <c r="K98" s="4"/>
      <c r="L98" s="4"/>
    </row>
    <row r="99" spans="1:12" ht="30" customHeight="1" x14ac:dyDescent="0.25">
      <c r="A99" s="9">
        <v>46</v>
      </c>
      <c r="B99" s="42" t="s">
        <v>78</v>
      </c>
      <c r="C99" s="43">
        <v>1255413</v>
      </c>
      <c r="D99" s="44" t="s">
        <v>2</v>
      </c>
      <c r="E99" s="9" t="s">
        <v>75</v>
      </c>
      <c r="F99" s="61" t="s">
        <v>864</v>
      </c>
      <c r="G99" s="9" t="s">
        <v>20</v>
      </c>
      <c r="H99" s="56" t="s">
        <v>865</v>
      </c>
      <c r="I99" s="9" t="s">
        <v>866</v>
      </c>
      <c r="J99" s="43">
        <v>450000</v>
      </c>
      <c r="K99" s="4"/>
      <c r="L99" s="4"/>
    </row>
    <row r="100" spans="1:12" ht="30" customHeight="1" x14ac:dyDescent="0.25">
      <c r="A100" s="9">
        <v>47</v>
      </c>
      <c r="B100" s="42" t="s">
        <v>40</v>
      </c>
      <c r="C100" s="43">
        <v>5909468</v>
      </c>
      <c r="D100" s="44" t="s">
        <v>2</v>
      </c>
      <c r="E100" s="4" t="s">
        <v>25</v>
      </c>
      <c r="F100" s="61" t="s">
        <v>864</v>
      </c>
      <c r="G100" s="9" t="s">
        <v>20</v>
      </c>
      <c r="H100" s="56" t="s">
        <v>865</v>
      </c>
      <c r="I100" s="9" t="s">
        <v>866</v>
      </c>
      <c r="J100" s="43">
        <v>450000</v>
      </c>
      <c r="K100" s="4"/>
      <c r="L100" s="4"/>
    </row>
    <row r="101" spans="1:12" ht="30" customHeight="1" x14ac:dyDescent="0.25">
      <c r="A101" s="9">
        <v>48</v>
      </c>
      <c r="B101" s="42" t="s">
        <v>224</v>
      </c>
      <c r="C101" s="43">
        <v>3321103</v>
      </c>
      <c r="D101" s="44" t="s">
        <v>2</v>
      </c>
      <c r="E101" s="9" t="s">
        <v>225</v>
      </c>
      <c r="F101" s="61" t="s">
        <v>867</v>
      </c>
      <c r="G101" s="9" t="s">
        <v>868</v>
      </c>
      <c r="H101" s="56" t="s">
        <v>869</v>
      </c>
      <c r="I101" s="9" t="s">
        <v>870</v>
      </c>
      <c r="J101" s="43">
        <v>300000</v>
      </c>
      <c r="K101" s="4"/>
      <c r="L101" s="4"/>
    </row>
    <row r="102" spans="1:12" ht="30" customHeight="1" x14ac:dyDescent="0.25">
      <c r="A102" s="9">
        <v>49</v>
      </c>
      <c r="B102" s="42" t="s">
        <v>229</v>
      </c>
      <c r="C102" s="43">
        <v>5460249</v>
      </c>
      <c r="D102" s="44" t="s">
        <v>2</v>
      </c>
      <c r="E102" s="9" t="s">
        <v>495</v>
      </c>
      <c r="F102" s="61" t="s">
        <v>867</v>
      </c>
      <c r="G102" s="9" t="s">
        <v>20</v>
      </c>
      <c r="H102" s="56" t="s">
        <v>869</v>
      </c>
      <c r="I102" s="9" t="s">
        <v>871</v>
      </c>
      <c r="J102" s="43">
        <v>300000</v>
      </c>
      <c r="K102" s="4"/>
      <c r="L102" s="4"/>
    </row>
    <row r="103" spans="1:12" ht="30" customHeight="1" x14ac:dyDescent="0.25">
      <c r="A103" s="9">
        <v>50</v>
      </c>
      <c r="B103" s="42" t="s">
        <v>54</v>
      </c>
      <c r="C103" s="43">
        <v>3678030</v>
      </c>
      <c r="D103" s="44" t="s">
        <v>1</v>
      </c>
      <c r="E103" s="4" t="s">
        <v>51</v>
      </c>
      <c r="F103" s="61" t="s">
        <v>872</v>
      </c>
      <c r="G103" s="9" t="s">
        <v>20</v>
      </c>
      <c r="H103" s="56" t="s">
        <v>873</v>
      </c>
      <c r="I103" s="9" t="s">
        <v>874</v>
      </c>
      <c r="J103" s="43">
        <v>450000</v>
      </c>
      <c r="K103" s="4"/>
      <c r="L103" s="4"/>
    </row>
    <row r="104" spans="1:12" ht="15.75" customHeight="1" thickBot="1" x14ac:dyDescent="0.3">
      <c r="A104" s="77" t="s">
        <v>126</v>
      </c>
      <c r="B104" s="78"/>
      <c r="C104" s="78"/>
      <c r="D104" s="78"/>
      <c r="E104" s="78"/>
      <c r="F104" s="78"/>
      <c r="G104" s="78"/>
      <c r="H104" s="78"/>
      <c r="I104" s="79"/>
      <c r="J104" s="7">
        <f>SUM(J94:J103)</f>
        <v>3750000</v>
      </c>
      <c r="K104" s="80"/>
      <c r="L104" s="81"/>
    </row>
    <row r="105" spans="1:12" ht="15.75" thickTop="1" x14ac:dyDescent="0.25">
      <c r="A105" s="86" t="s">
        <v>544</v>
      </c>
      <c r="B105" s="86"/>
    </row>
    <row r="107" spans="1:12" ht="18.75" x14ac:dyDescent="0.3">
      <c r="A107" s="69" t="s">
        <v>0</v>
      </c>
      <c r="B107" s="69"/>
      <c r="C107" s="69"/>
      <c r="D107" s="69"/>
      <c r="E107" s="69"/>
      <c r="F107" s="69"/>
      <c r="G107" s="69"/>
      <c r="H107" s="69"/>
      <c r="I107" s="69"/>
      <c r="J107" s="69"/>
      <c r="K107" s="69"/>
      <c r="L107" s="69"/>
    </row>
    <row r="108" spans="1:12" ht="15.75" x14ac:dyDescent="0.25">
      <c r="A108" s="70" t="s">
        <v>4</v>
      </c>
      <c r="B108" s="70"/>
      <c r="C108" s="70"/>
      <c r="D108" s="70"/>
      <c r="E108" s="70"/>
      <c r="F108" s="70"/>
      <c r="G108" s="70"/>
      <c r="H108" s="70"/>
      <c r="I108" s="70"/>
      <c r="J108" s="70"/>
      <c r="K108" s="70"/>
      <c r="L108" s="70"/>
    </row>
    <row r="109" spans="1:12" x14ac:dyDescent="0.25">
      <c r="A109" s="71" t="s">
        <v>5</v>
      </c>
      <c r="B109" s="71"/>
      <c r="C109" s="71"/>
      <c r="D109" s="71"/>
      <c r="E109" s="71"/>
      <c r="F109" s="71"/>
      <c r="G109" s="71"/>
      <c r="H109" s="71"/>
      <c r="I109" s="71"/>
      <c r="J109" s="71"/>
      <c r="K109" s="71"/>
      <c r="L109" s="71"/>
    </row>
    <row r="110" spans="1:12" x14ac:dyDescent="0.25">
      <c r="A110" s="72"/>
      <c r="B110" s="72"/>
      <c r="C110" s="72"/>
      <c r="D110" s="58"/>
      <c r="E110" s="2"/>
      <c r="F110" s="3"/>
      <c r="G110" s="3"/>
      <c r="H110" s="1"/>
      <c r="I110" s="73" t="s">
        <v>801</v>
      </c>
      <c r="J110" s="73"/>
      <c r="K110" s="73"/>
      <c r="L110" s="73"/>
    </row>
    <row r="111" spans="1:12" x14ac:dyDescent="0.25">
      <c r="A111" s="63" t="s">
        <v>18</v>
      </c>
      <c r="B111" s="63"/>
      <c r="C111" s="63"/>
      <c r="D111" s="63"/>
      <c r="E111" s="63"/>
      <c r="F111" s="63"/>
      <c r="G111" s="3"/>
      <c r="I111" s="64" t="s">
        <v>802</v>
      </c>
      <c r="J111" s="64"/>
      <c r="K111" s="64"/>
      <c r="L111" s="64"/>
    </row>
    <row r="112" spans="1:12" x14ac:dyDescent="0.25">
      <c r="A112" s="2"/>
      <c r="B112" s="2"/>
      <c r="C112" s="2"/>
      <c r="D112" s="2"/>
      <c r="E112" s="2"/>
      <c r="F112" s="3"/>
      <c r="G112" s="3"/>
      <c r="H112" s="1"/>
      <c r="I112" s="1"/>
      <c r="J112" s="2"/>
      <c r="K112" s="1"/>
      <c r="L112" s="5"/>
    </row>
    <row r="113" spans="1:12" ht="24" x14ac:dyDescent="0.25">
      <c r="A113" s="65" t="s">
        <v>7</v>
      </c>
      <c r="B113" s="65"/>
      <c r="C113" s="65" t="s">
        <v>6</v>
      </c>
      <c r="D113" s="89" t="s">
        <v>19</v>
      </c>
      <c r="E113" s="67" t="s">
        <v>8</v>
      </c>
      <c r="F113" s="59" t="s">
        <v>14</v>
      </c>
      <c r="G113" s="68" t="s">
        <v>10</v>
      </c>
      <c r="H113" s="75" t="s">
        <v>11</v>
      </c>
      <c r="I113" s="75" t="s">
        <v>12</v>
      </c>
      <c r="J113" s="75" t="s">
        <v>13</v>
      </c>
      <c r="K113" s="65" t="s">
        <v>15</v>
      </c>
      <c r="L113" s="65"/>
    </row>
    <row r="114" spans="1:12" ht="21" x14ac:dyDescent="0.25">
      <c r="A114" s="65"/>
      <c r="B114" s="65"/>
      <c r="C114" s="65"/>
      <c r="D114" s="89"/>
      <c r="E114" s="67"/>
      <c r="F114" s="60" t="s">
        <v>9</v>
      </c>
      <c r="G114" s="68"/>
      <c r="H114" s="76"/>
      <c r="I114" s="76"/>
      <c r="J114" s="76"/>
      <c r="K114" s="57" t="s">
        <v>16</v>
      </c>
      <c r="L114" s="34" t="s">
        <v>17</v>
      </c>
    </row>
    <row r="115" spans="1:12" ht="30" customHeight="1" x14ac:dyDescent="0.25">
      <c r="A115" s="9">
        <v>51</v>
      </c>
      <c r="B115" s="42" t="s">
        <v>737</v>
      </c>
      <c r="C115" s="43">
        <v>5378720</v>
      </c>
      <c r="D115" s="44" t="s">
        <v>1</v>
      </c>
      <c r="E115" s="9" t="s">
        <v>97</v>
      </c>
      <c r="F115" s="61" t="s">
        <v>872</v>
      </c>
      <c r="G115" s="9" t="s">
        <v>20</v>
      </c>
      <c r="H115" s="56" t="s">
        <v>873</v>
      </c>
      <c r="I115" s="9" t="s">
        <v>874</v>
      </c>
      <c r="J115" s="43">
        <v>450000</v>
      </c>
      <c r="K115" s="4"/>
      <c r="L115" s="4"/>
    </row>
    <row r="116" spans="1:12" ht="30" customHeight="1" x14ac:dyDescent="0.25">
      <c r="A116" s="9">
        <v>52</v>
      </c>
      <c r="B116" s="42" t="s">
        <v>193</v>
      </c>
      <c r="C116" s="43">
        <v>4024333</v>
      </c>
      <c r="D116" s="44" t="s">
        <v>2</v>
      </c>
      <c r="E116" s="9" t="s">
        <v>194</v>
      </c>
      <c r="F116" s="61" t="s">
        <v>872</v>
      </c>
      <c r="G116" s="9" t="s">
        <v>20</v>
      </c>
      <c r="H116" s="56" t="s">
        <v>873</v>
      </c>
      <c r="I116" s="9" t="s">
        <v>874</v>
      </c>
      <c r="J116" s="43">
        <v>450000</v>
      </c>
      <c r="K116" s="4"/>
      <c r="L116" s="4"/>
    </row>
    <row r="117" spans="1:12" ht="30" customHeight="1" x14ac:dyDescent="0.25">
      <c r="A117" s="9">
        <v>53</v>
      </c>
      <c r="B117" s="42" t="s">
        <v>29</v>
      </c>
      <c r="C117" s="43">
        <v>1231195</v>
      </c>
      <c r="D117" s="44" t="s">
        <v>2</v>
      </c>
      <c r="E117" s="9" t="s">
        <v>23</v>
      </c>
      <c r="F117" s="61" t="s">
        <v>872</v>
      </c>
      <c r="G117" s="9" t="s">
        <v>20</v>
      </c>
      <c r="H117" s="56" t="s">
        <v>873</v>
      </c>
      <c r="I117" s="9" t="s">
        <v>874</v>
      </c>
      <c r="J117" s="43">
        <v>450000</v>
      </c>
      <c r="K117" s="4"/>
      <c r="L117" s="4"/>
    </row>
    <row r="118" spans="1:12" ht="30" customHeight="1" x14ac:dyDescent="0.25">
      <c r="A118" s="9">
        <v>54</v>
      </c>
      <c r="B118" s="42" t="s">
        <v>148</v>
      </c>
      <c r="C118" s="43">
        <v>1551484</v>
      </c>
      <c r="D118" s="44" t="s">
        <v>2</v>
      </c>
      <c r="E118" s="9" t="s">
        <v>3</v>
      </c>
      <c r="F118" s="61" t="s">
        <v>875</v>
      </c>
      <c r="G118" s="9" t="s">
        <v>507</v>
      </c>
      <c r="H118" s="56" t="s">
        <v>865</v>
      </c>
      <c r="I118" s="9" t="s">
        <v>863</v>
      </c>
      <c r="J118" s="43">
        <v>300000</v>
      </c>
      <c r="K118" s="4"/>
      <c r="L118" s="4"/>
    </row>
    <row r="119" spans="1:12" ht="30" customHeight="1" x14ac:dyDescent="0.25">
      <c r="A119" s="9">
        <v>55</v>
      </c>
      <c r="B119" s="42" t="s">
        <v>114</v>
      </c>
      <c r="C119" s="43">
        <v>850646</v>
      </c>
      <c r="D119" s="44" t="s">
        <v>2</v>
      </c>
      <c r="E119" s="4" t="s">
        <v>115</v>
      </c>
      <c r="F119" s="61" t="s">
        <v>875</v>
      </c>
      <c r="G119" s="9" t="s">
        <v>507</v>
      </c>
      <c r="H119" s="56" t="s">
        <v>865</v>
      </c>
      <c r="I119" s="9" t="s">
        <v>863</v>
      </c>
      <c r="J119" s="43">
        <v>300000</v>
      </c>
      <c r="K119" s="4"/>
      <c r="L119" s="4"/>
    </row>
    <row r="120" spans="1:12" ht="30" customHeight="1" x14ac:dyDescent="0.25">
      <c r="A120" s="9">
        <v>56</v>
      </c>
      <c r="B120" s="42" t="s">
        <v>469</v>
      </c>
      <c r="C120" s="43">
        <v>3844605</v>
      </c>
      <c r="D120" s="44" t="s">
        <v>1</v>
      </c>
      <c r="E120" s="4" t="s">
        <v>301</v>
      </c>
      <c r="F120" s="61" t="s">
        <v>875</v>
      </c>
      <c r="G120" s="9" t="s">
        <v>507</v>
      </c>
      <c r="H120" s="56" t="s">
        <v>869</v>
      </c>
      <c r="I120" s="9" t="s">
        <v>863</v>
      </c>
      <c r="J120" s="43">
        <v>200000</v>
      </c>
      <c r="K120" s="4"/>
      <c r="L120" s="4"/>
    </row>
    <row r="121" spans="1:12" ht="30" customHeight="1" x14ac:dyDescent="0.25">
      <c r="A121" s="9">
        <v>57</v>
      </c>
      <c r="B121" s="42" t="s">
        <v>443</v>
      </c>
      <c r="C121" s="43">
        <v>3557037</v>
      </c>
      <c r="D121" s="44" t="s">
        <v>1</v>
      </c>
      <c r="E121" s="4" t="s">
        <v>301</v>
      </c>
      <c r="F121" s="61" t="s">
        <v>875</v>
      </c>
      <c r="G121" s="9" t="s">
        <v>507</v>
      </c>
      <c r="H121" s="56" t="s">
        <v>869</v>
      </c>
      <c r="I121" s="9" t="s">
        <v>863</v>
      </c>
      <c r="J121" s="43">
        <v>200000</v>
      </c>
      <c r="K121" s="4"/>
      <c r="L121" s="4"/>
    </row>
    <row r="122" spans="1:12" ht="30" customHeight="1" x14ac:dyDescent="0.25">
      <c r="A122" s="9">
        <v>58</v>
      </c>
      <c r="B122" s="42" t="s">
        <v>316</v>
      </c>
      <c r="C122" s="43">
        <v>1638362</v>
      </c>
      <c r="D122" s="44" t="s">
        <v>1</v>
      </c>
      <c r="E122" s="4" t="s">
        <v>301</v>
      </c>
      <c r="F122" s="61" t="s">
        <v>875</v>
      </c>
      <c r="G122" s="9" t="s">
        <v>507</v>
      </c>
      <c r="H122" s="56" t="s">
        <v>869</v>
      </c>
      <c r="I122" s="9" t="s">
        <v>863</v>
      </c>
      <c r="J122" s="43">
        <v>200000</v>
      </c>
      <c r="K122" s="4"/>
      <c r="L122" s="4"/>
    </row>
    <row r="123" spans="1:12" ht="30" customHeight="1" x14ac:dyDescent="0.25">
      <c r="A123" s="9">
        <v>59</v>
      </c>
      <c r="B123" s="42" t="s">
        <v>274</v>
      </c>
      <c r="C123" s="43">
        <v>1925634</v>
      </c>
      <c r="D123" s="44" t="s">
        <v>2</v>
      </c>
      <c r="E123" s="4" t="s">
        <v>275</v>
      </c>
      <c r="F123" s="61" t="s">
        <v>876</v>
      </c>
      <c r="G123" s="4" t="s">
        <v>877</v>
      </c>
      <c r="H123" s="56" t="s">
        <v>865</v>
      </c>
      <c r="I123" s="9" t="s">
        <v>878</v>
      </c>
      <c r="J123" s="43">
        <v>450000</v>
      </c>
      <c r="K123" s="4"/>
      <c r="L123" s="4"/>
    </row>
    <row r="124" spans="1:12" ht="30" customHeight="1" x14ac:dyDescent="0.25">
      <c r="A124" s="9">
        <v>60</v>
      </c>
      <c r="B124" s="22" t="s">
        <v>104</v>
      </c>
      <c r="C124" s="43">
        <v>2826094</v>
      </c>
      <c r="D124" s="44" t="s">
        <v>2</v>
      </c>
      <c r="E124" s="4" t="s">
        <v>105</v>
      </c>
      <c r="F124" s="61" t="s">
        <v>876</v>
      </c>
      <c r="G124" s="4" t="s">
        <v>877</v>
      </c>
      <c r="H124" s="56" t="s">
        <v>865</v>
      </c>
      <c r="I124" s="9" t="s">
        <v>878</v>
      </c>
      <c r="J124" s="43">
        <v>450000</v>
      </c>
      <c r="K124" s="4"/>
      <c r="L124" s="4"/>
    </row>
    <row r="125" spans="1:12" ht="15.75" thickBot="1" x14ac:dyDescent="0.3">
      <c r="A125" s="77" t="s">
        <v>434</v>
      </c>
      <c r="B125" s="78"/>
      <c r="C125" s="78"/>
      <c r="D125" s="78"/>
      <c r="E125" s="78"/>
      <c r="F125" s="78"/>
      <c r="G125" s="78"/>
      <c r="H125" s="78"/>
      <c r="I125" s="79"/>
      <c r="J125" s="7">
        <f>SUM(J115:J124)</f>
        <v>3450000</v>
      </c>
      <c r="K125" s="80"/>
      <c r="L125" s="81"/>
    </row>
    <row r="126" spans="1:12" ht="15.75" thickTop="1" x14ac:dyDescent="0.25">
      <c r="A126" s="86" t="s">
        <v>545</v>
      </c>
      <c r="B126" s="86"/>
    </row>
    <row r="128" spans="1:12" ht="18.75" x14ac:dyDescent="0.3">
      <c r="A128" s="69" t="s">
        <v>0</v>
      </c>
      <c r="B128" s="69"/>
      <c r="C128" s="69"/>
      <c r="D128" s="69"/>
      <c r="E128" s="69"/>
      <c r="F128" s="69"/>
      <c r="G128" s="69"/>
      <c r="H128" s="69"/>
      <c r="I128" s="69"/>
      <c r="J128" s="69"/>
      <c r="K128" s="69"/>
      <c r="L128" s="69"/>
    </row>
    <row r="129" spans="1:12" ht="15.75" x14ac:dyDescent="0.25">
      <c r="A129" s="70" t="s">
        <v>4</v>
      </c>
      <c r="B129" s="70"/>
      <c r="C129" s="70"/>
      <c r="D129" s="70"/>
      <c r="E129" s="70"/>
      <c r="F129" s="70"/>
      <c r="G129" s="70"/>
      <c r="H129" s="70"/>
      <c r="I129" s="70"/>
      <c r="J129" s="70"/>
      <c r="K129" s="70"/>
      <c r="L129" s="70"/>
    </row>
    <row r="130" spans="1:12" x14ac:dyDescent="0.25">
      <c r="A130" s="71" t="s">
        <v>5</v>
      </c>
      <c r="B130" s="71"/>
      <c r="C130" s="71"/>
      <c r="D130" s="71"/>
      <c r="E130" s="71"/>
      <c r="F130" s="71"/>
      <c r="G130" s="71"/>
      <c r="H130" s="71"/>
      <c r="I130" s="71"/>
      <c r="J130" s="71"/>
      <c r="K130" s="71"/>
      <c r="L130" s="71"/>
    </row>
    <row r="131" spans="1:12" x14ac:dyDescent="0.25">
      <c r="A131" s="72"/>
      <c r="B131" s="72"/>
      <c r="C131" s="72"/>
      <c r="D131" s="58"/>
      <c r="E131" s="2"/>
      <c r="F131" s="3"/>
      <c r="G131" s="3"/>
      <c r="H131" s="1"/>
      <c r="I131" s="73" t="s">
        <v>801</v>
      </c>
      <c r="J131" s="73"/>
      <c r="K131" s="73"/>
      <c r="L131" s="73"/>
    </row>
    <row r="132" spans="1:12" x14ac:dyDescent="0.25">
      <c r="A132" s="63" t="s">
        <v>18</v>
      </c>
      <c r="B132" s="63"/>
      <c r="C132" s="63"/>
      <c r="D132" s="63"/>
      <c r="E132" s="63"/>
      <c r="F132" s="63"/>
      <c r="G132" s="3"/>
      <c r="I132" s="64" t="s">
        <v>802</v>
      </c>
      <c r="J132" s="64"/>
      <c r="K132" s="64"/>
      <c r="L132" s="64"/>
    </row>
    <row r="133" spans="1:12" x14ac:dyDescent="0.25">
      <c r="A133" s="2"/>
      <c r="B133" s="2"/>
      <c r="C133" s="2"/>
      <c r="D133" s="2"/>
      <c r="E133" s="2"/>
      <c r="F133" s="3"/>
      <c r="G133" s="3"/>
      <c r="H133" s="1"/>
      <c r="I133" s="1"/>
      <c r="J133" s="2"/>
      <c r="K133" s="1"/>
      <c r="L133" s="5"/>
    </row>
    <row r="134" spans="1:12" ht="24" x14ac:dyDescent="0.25">
      <c r="A134" s="65" t="s">
        <v>7</v>
      </c>
      <c r="B134" s="65"/>
      <c r="C134" s="65" t="s">
        <v>6</v>
      </c>
      <c r="D134" s="89" t="s">
        <v>19</v>
      </c>
      <c r="E134" s="67" t="s">
        <v>8</v>
      </c>
      <c r="F134" s="59" t="s">
        <v>14</v>
      </c>
      <c r="G134" s="68" t="s">
        <v>10</v>
      </c>
      <c r="H134" s="75" t="s">
        <v>11</v>
      </c>
      <c r="I134" s="75" t="s">
        <v>12</v>
      </c>
      <c r="J134" s="75" t="s">
        <v>13</v>
      </c>
      <c r="K134" s="65" t="s">
        <v>15</v>
      </c>
      <c r="L134" s="65"/>
    </row>
    <row r="135" spans="1:12" ht="21" x14ac:dyDescent="0.25">
      <c r="A135" s="65"/>
      <c r="B135" s="65"/>
      <c r="C135" s="65"/>
      <c r="D135" s="89"/>
      <c r="E135" s="67"/>
      <c r="F135" s="60" t="s">
        <v>9</v>
      </c>
      <c r="G135" s="68"/>
      <c r="H135" s="76"/>
      <c r="I135" s="76"/>
      <c r="J135" s="76"/>
      <c r="K135" s="57" t="s">
        <v>16</v>
      </c>
      <c r="L135" s="34" t="s">
        <v>17</v>
      </c>
    </row>
    <row r="136" spans="1:12" ht="30" customHeight="1" x14ac:dyDescent="0.25">
      <c r="A136" s="9">
        <v>61</v>
      </c>
      <c r="B136" s="42" t="s">
        <v>167</v>
      </c>
      <c r="C136" s="43">
        <v>1490875</v>
      </c>
      <c r="D136" s="44" t="s">
        <v>2</v>
      </c>
      <c r="E136" s="9" t="s">
        <v>168</v>
      </c>
      <c r="F136" s="61" t="s">
        <v>879</v>
      </c>
      <c r="G136" s="25" t="s">
        <v>880</v>
      </c>
      <c r="H136" s="56" t="s">
        <v>873</v>
      </c>
      <c r="I136" s="9" t="s">
        <v>853</v>
      </c>
      <c r="J136" s="43">
        <v>450000</v>
      </c>
      <c r="K136" s="4"/>
      <c r="L136" s="4"/>
    </row>
    <row r="137" spans="1:12" ht="30" customHeight="1" x14ac:dyDescent="0.25">
      <c r="A137" s="9">
        <v>62</v>
      </c>
      <c r="B137" s="42" t="s">
        <v>156</v>
      </c>
      <c r="C137" s="43">
        <v>5459944</v>
      </c>
      <c r="D137" s="44" t="s">
        <v>2</v>
      </c>
      <c r="E137" s="9" t="s">
        <v>157</v>
      </c>
      <c r="F137" s="61" t="s">
        <v>879</v>
      </c>
      <c r="G137" s="25" t="s">
        <v>880</v>
      </c>
      <c r="H137" s="56" t="s">
        <v>873</v>
      </c>
      <c r="I137" s="9" t="s">
        <v>853</v>
      </c>
      <c r="J137" s="43">
        <v>450000</v>
      </c>
      <c r="K137" s="4"/>
      <c r="L137" s="4"/>
    </row>
    <row r="138" spans="1:12" ht="30" customHeight="1" x14ac:dyDescent="0.25">
      <c r="A138" s="9">
        <v>63</v>
      </c>
      <c r="B138" s="42" t="s">
        <v>172</v>
      </c>
      <c r="C138" s="43">
        <v>5309028</v>
      </c>
      <c r="D138" s="44" t="s">
        <v>2</v>
      </c>
      <c r="E138" s="9" t="s">
        <v>173</v>
      </c>
      <c r="F138" s="61" t="s">
        <v>879</v>
      </c>
      <c r="G138" s="25" t="s">
        <v>880</v>
      </c>
      <c r="H138" s="56" t="s">
        <v>873</v>
      </c>
      <c r="I138" s="9" t="s">
        <v>853</v>
      </c>
      <c r="J138" s="43">
        <v>450000</v>
      </c>
      <c r="K138" s="4"/>
      <c r="L138" s="4"/>
    </row>
    <row r="139" spans="1:12" ht="30" customHeight="1" x14ac:dyDescent="0.25">
      <c r="A139" s="9">
        <v>64</v>
      </c>
      <c r="B139" s="42" t="s">
        <v>179</v>
      </c>
      <c r="C139" s="43">
        <v>1521464</v>
      </c>
      <c r="D139" s="44" t="s">
        <v>2</v>
      </c>
      <c r="E139" s="4" t="s">
        <v>180</v>
      </c>
      <c r="F139" s="61" t="s">
        <v>881</v>
      </c>
      <c r="G139" s="9" t="s">
        <v>382</v>
      </c>
      <c r="H139" s="56" t="s">
        <v>882</v>
      </c>
      <c r="I139" s="9" t="s">
        <v>321</v>
      </c>
      <c r="J139" s="43">
        <v>400000</v>
      </c>
      <c r="K139" s="4"/>
      <c r="L139" s="4"/>
    </row>
    <row r="140" spans="1:12" ht="30" customHeight="1" x14ac:dyDescent="0.25">
      <c r="A140" s="9">
        <v>65</v>
      </c>
      <c r="B140" s="42" t="s">
        <v>39</v>
      </c>
      <c r="C140" s="43">
        <v>1968391</v>
      </c>
      <c r="D140" s="44" t="s">
        <v>2</v>
      </c>
      <c r="E140" s="4" t="s">
        <v>51</v>
      </c>
      <c r="F140" s="61" t="s">
        <v>881</v>
      </c>
      <c r="G140" s="9" t="s">
        <v>382</v>
      </c>
      <c r="H140" s="56" t="s">
        <v>882</v>
      </c>
      <c r="I140" s="9" t="s">
        <v>321</v>
      </c>
      <c r="J140" s="43">
        <v>400000</v>
      </c>
      <c r="K140" s="4"/>
      <c r="L140" s="4"/>
    </row>
    <row r="141" spans="1:12" ht="30" customHeight="1" x14ac:dyDescent="0.25">
      <c r="A141" s="9">
        <v>66</v>
      </c>
      <c r="B141" s="42" t="s">
        <v>184</v>
      </c>
      <c r="C141" s="43">
        <v>3540555</v>
      </c>
      <c r="D141" s="44" t="s">
        <v>2</v>
      </c>
      <c r="E141" s="4" t="s">
        <v>51</v>
      </c>
      <c r="F141" s="61" t="s">
        <v>881</v>
      </c>
      <c r="G141" s="9" t="s">
        <v>382</v>
      </c>
      <c r="H141" s="56" t="s">
        <v>882</v>
      </c>
      <c r="I141" s="9" t="s">
        <v>321</v>
      </c>
      <c r="J141" s="43">
        <v>400000</v>
      </c>
      <c r="K141" s="4"/>
      <c r="L141" s="4"/>
    </row>
    <row r="142" spans="1:12" ht="30" customHeight="1" x14ac:dyDescent="0.25">
      <c r="A142" s="9">
        <v>67</v>
      </c>
      <c r="B142" s="42" t="s">
        <v>30</v>
      </c>
      <c r="C142" s="43">
        <v>3203668</v>
      </c>
      <c r="D142" s="44" t="s">
        <v>2</v>
      </c>
      <c r="E142" s="6" t="s">
        <v>22</v>
      </c>
      <c r="F142" s="61" t="s">
        <v>883</v>
      </c>
      <c r="G142" s="9" t="s">
        <v>20</v>
      </c>
      <c r="H142" s="56" t="s">
        <v>884</v>
      </c>
      <c r="I142" s="9" t="s">
        <v>822</v>
      </c>
      <c r="J142" s="43">
        <v>500000</v>
      </c>
      <c r="K142" s="4"/>
      <c r="L142" s="4"/>
    </row>
    <row r="143" spans="1:12" ht="30" customHeight="1" x14ac:dyDescent="0.25">
      <c r="A143" s="9">
        <v>68</v>
      </c>
      <c r="B143" s="42" t="s">
        <v>190</v>
      </c>
      <c r="C143" s="43">
        <v>2022357</v>
      </c>
      <c r="D143" s="44" t="s">
        <v>2</v>
      </c>
      <c r="E143" s="9" t="s">
        <v>191</v>
      </c>
      <c r="F143" s="61" t="s">
        <v>883</v>
      </c>
      <c r="G143" s="9" t="s">
        <v>20</v>
      </c>
      <c r="H143" s="56" t="s">
        <v>884</v>
      </c>
      <c r="I143" s="9" t="s">
        <v>822</v>
      </c>
      <c r="J143" s="43">
        <v>500000</v>
      </c>
      <c r="K143" s="4"/>
      <c r="L143" s="4"/>
    </row>
    <row r="144" spans="1:12" ht="30" customHeight="1" x14ac:dyDescent="0.25">
      <c r="A144" s="9">
        <v>69</v>
      </c>
      <c r="B144" s="42" t="s">
        <v>91</v>
      </c>
      <c r="C144" s="43">
        <v>3836849</v>
      </c>
      <c r="D144" s="44" t="s">
        <v>2</v>
      </c>
      <c r="E144" s="9" t="s">
        <v>92</v>
      </c>
      <c r="F144" s="61" t="s">
        <v>885</v>
      </c>
      <c r="G144" s="9" t="s">
        <v>507</v>
      </c>
      <c r="H144" s="56" t="s">
        <v>886</v>
      </c>
      <c r="I144" s="9" t="s">
        <v>887</v>
      </c>
      <c r="J144" s="43">
        <v>450000</v>
      </c>
      <c r="K144" s="4"/>
      <c r="L144" s="4"/>
    </row>
    <row r="145" spans="1:12" ht="30" customHeight="1" x14ac:dyDescent="0.25">
      <c r="A145" s="9">
        <v>70</v>
      </c>
      <c r="B145" s="42" t="s">
        <v>96</v>
      </c>
      <c r="C145" s="43">
        <v>1285857</v>
      </c>
      <c r="D145" s="44" t="s">
        <v>2</v>
      </c>
      <c r="E145" s="9" t="s">
        <v>97</v>
      </c>
      <c r="F145" s="61" t="s">
        <v>885</v>
      </c>
      <c r="G145" s="9" t="s">
        <v>507</v>
      </c>
      <c r="H145" s="56" t="s">
        <v>886</v>
      </c>
      <c r="I145" s="9" t="s">
        <v>887</v>
      </c>
      <c r="J145" s="43">
        <v>450000</v>
      </c>
      <c r="K145" s="4"/>
      <c r="L145" s="4"/>
    </row>
    <row r="146" spans="1:12" ht="15.75" thickBot="1" x14ac:dyDescent="0.3">
      <c r="A146" s="77" t="s">
        <v>944</v>
      </c>
      <c r="B146" s="78"/>
      <c r="C146" s="78"/>
      <c r="D146" s="78"/>
      <c r="E146" s="78"/>
      <c r="F146" s="78"/>
      <c r="G146" s="78"/>
      <c r="H146" s="78"/>
      <c r="I146" s="79"/>
      <c r="J146" s="7">
        <f>SUM(J136:J145)</f>
        <v>4450000</v>
      </c>
      <c r="K146" s="80"/>
      <c r="L146" s="81"/>
    </row>
    <row r="147" spans="1:12" ht="15.75" thickTop="1" x14ac:dyDescent="0.25">
      <c r="A147" s="86" t="s">
        <v>546</v>
      </c>
      <c r="B147" s="86"/>
    </row>
    <row r="149" spans="1:12" ht="18.75" x14ac:dyDescent="0.3">
      <c r="A149" s="69" t="s">
        <v>0</v>
      </c>
      <c r="B149" s="69"/>
      <c r="C149" s="69"/>
      <c r="D149" s="69"/>
      <c r="E149" s="69"/>
      <c r="F149" s="69"/>
      <c r="G149" s="69"/>
      <c r="H149" s="69"/>
      <c r="I149" s="69"/>
      <c r="J149" s="69"/>
      <c r="K149" s="69"/>
      <c r="L149" s="69"/>
    </row>
    <row r="150" spans="1:12" ht="15.75" x14ac:dyDescent="0.25">
      <c r="A150" s="70" t="s">
        <v>4</v>
      </c>
      <c r="B150" s="70"/>
      <c r="C150" s="70"/>
      <c r="D150" s="70"/>
      <c r="E150" s="70"/>
      <c r="F150" s="70"/>
      <c r="G150" s="70"/>
      <c r="H150" s="70"/>
      <c r="I150" s="70"/>
      <c r="J150" s="70"/>
      <c r="K150" s="70"/>
      <c r="L150" s="70"/>
    </row>
    <row r="151" spans="1:12" x14ac:dyDescent="0.25">
      <c r="A151" s="71" t="s">
        <v>5</v>
      </c>
      <c r="B151" s="71"/>
      <c r="C151" s="71"/>
      <c r="D151" s="71"/>
      <c r="E151" s="71"/>
      <c r="F151" s="71"/>
      <c r="G151" s="71"/>
      <c r="H151" s="71"/>
      <c r="I151" s="71"/>
      <c r="J151" s="71"/>
      <c r="K151" s="71"/>
      <c r="L151" s="71"/>
    </row>
    <row r="152" spans="1:12" x14ac:dyDescent="0.25">
      <c r="A152" s="72"/>
      <c r="B152" s="72"/>
      <c r="C152" s="72"/>
      <c r="D152" s="58"/>
      <c r="E152" s="2"/>
      <c r="F152" s="3"/>
      <c r="G152" s="3"/>
      <c r="H152" s="1"/>
      <c r="I152" s="73" t="s">
        <v>801</v>
      </c>
      <c r="J152" s="73"/>
      <c r="K152" s="73"/>
      <c r="L152" s="73"/>
    </row>
    <row r="153" spans="1:12" x14ac:dyDescent="0.25">
      <c r="A153" s="63" t="s">
        <v>18</v>
      </c>
      <c r="B153" s="63"/>
      <c r="C153" s="63"/>
      <c r="D153" s="63"/>
      <c r="E153" s="63"/>
      <c r="F153" s="63"/>
      <c r="G153" s="3"/>
      <c r="I153" s="64" t="s">
        <v>802</v>
      </c>
      <c r="J153" s="64"/>
      <c r="K153" s="64"/>
      <c r="L153" s="64"/>
    </row>
    <row r="154" spans="1:12" x14ac:dyDescent="0.25">
      <c r="A154" s="2"/>
      <c r="B154" s="2"/>
      <c r="C154" s="2"/>
      <c r="D154" s="2"/>
      <c r="E154" s="2"/>
      <c r="F154" s="3"/>
      <c r="G154" s="3"/>
      <c r="H154" s="1"/>
      <c r="I154" s="1"/>
      <c r="J154" s="2"/>
      <c r="K154" s="1"/>
      <c r="L154" s="5"/>
    </row>
    <row r="155" spans="1:12" ht="24" x14ac:dyDescent="0.25">
      <c r="A155" s="65" t="s">
        <v>7</v>
      </c>
      <c r="B155" s="65"/>
      <c r="C155" s="65" t="s">
        <v>6</v>
      </c>
      <c r="D155" s="89" t="s">
        <v>19</v>
      </c>
      <c r="E155" s="67" t="s">
        <v>8</v>
      </c>
      <c r="F155" s="59" t="s">
        <v>14</v>
      </c>
      <c r="G155" s="68" t="s">
        <v>10</v>
      </c>
      <c r="H155" s="75" t="s">
        <v>11</v>
      </c>
      <c r="I155" s="75" t="s">
        <v>12</v>
      </c>
      <c r="J155" s="75" t="s">
        <v>13</v>
      </c>
      <c r="K155" s="65" t="s">
        <v>15</v>
      </c>
      <c r="L155" s="65"/>
    </row>
    <row r="156" spans="1:12" ht="24" customHeight="1" x14ac:dyDescent="0.25">
      <c r="A156" s="65"/>
      <c r="B156" s="65"/>
      <c r="C156" s="65"/>
      <c r="D156" s="89"/>
      <c r="E156" s="67"/>
      <c r="F156" s="60" t="s">
        <v>9</v>
      </c>
      <c r="G156" s="68"/>
      <c r="H156" s="76"/>
      <c r="I156" s="76"/>
      <c r="J156" s="76"/>
      <c r="K156" s="57" t="s">
        <v>16</v>
      </c>
      <c r="L156" s="34" t="s">
        <v>17</v>
      </c>
    </row>
    <row r="157" spans="1:12" ht="30" customHeight="1" x14ac:dyDescent="0.25">
      <c r="A157" s="9">
        <v>71</v>
      </c>
      <c r="B157" s="42" t="s">
        <v>40</v>
      </c>
      <c r="C157" s="43">
        <v>5909468</v>
      </c>
      <c r="D157" s="44" t="s">
        <v>2</v>
      </c>
      <c r="E157" s="9" t="s">
        <v>25</v>
      </c>
      <c r="F157" s="61" t="s">
        <v>885</v>
      </c>
      <c r="G157" s="9" t="s">
        <v>507</v>
      </c>
      <c r="H157" s="56" t="s">
        <v>886</v>
      </c>
      <c r="I157" s="9" t="s">
        <v>887</v>
      </c>
      <c r="J157" s="43">
        <v>450000</v>
      </c>
      <c r="K157" s="4"/>
      <c r="L157" s="4"/>
    </row>
    <row r="158" spans="1:12" ht="30" customHeight="1" x14ac:dyDescent="0.25">
      <c r="A158" s="9">
        <v>72</v>
      </c>
      <c r="B158" s="42" t="s">
        <v>498</v>
      </c>
      <c r="C158" s="43">
        <v>2137826</v>
      </c>
      <c r="D158" s="44" t="s">
        <v>2</v>
      </c>
      <c r="E158" s="4" t="s">
        <v>290</v>
      </c>
      <c r="F158" s="61" t="s">
        <v>885</v>
      </c>
      <c r="G158" s="9" t="s">
        <v>507</v>
      </c>
      <c r="H158" s="56" t="s">
        <v>886</v>
      </c>
      <c r="I158" s="9" t="s">
        <v>887</v>
      </c>
      <c r="J158" s="43">
        <v>450000</v>
      </c>
      <c r="K158" s="4"/>
      <c r="L158" s="4"/>
    </row>
    <row r="159" spans="1:12" ht="30" customHeight="1" x14ac:dyDescent="0.25">
      <c r="A159" s="9">
        <v>73</v>
      </c>
      <c r="B159" s="42" t="s">
        <v>683</v>
      </c>
      <c r="C159" s="43">
        <v>1480246</v>
      </c>
      <c r="D159" s="44" t="s">
        <v>2</v>
      </c>
      <c r="E159" s="4" t="s">
        <v>290</v>
      </c>
      <c r="F159" s="61" t="s">
        <v>885</v>
      </c>
      <c r="G159" s="9" t="s">
        <v>507</v>
      </c>
      <c r="H159" s="56" t="s">
        <v>886</v>
      </c>
      <c r="I159" s="9" t="s">
        <v>887</v>
      </c>
      <c r="J159" s="43">
        <v>450000</v>
      </c>
      <c r="K159" s="4"/>
      <c r="L159" s="4"/>
    </row>
    <row r="160" spans="1:12" ht="30" customHeight="1" x14ac:dyDescent="0.25">
      <c r="A160" s="9">
        <v>74</v>
      </c>
      <c r="B160" s="42" t="s">
        <v>74</v>
      </c>
      <c r="C160" s="43">
        <v>3424714</v>
      </c>
      <c r="D160" s="44" t="s">
        <v>2</v>
      </c>
      <c r="E160" s="9" t="s">
        <v>75</v>
      </c>
      <c r="F160" s="61" t="s">
        <v>885</v>
      </c>
      <c r="G160" s="9" t="s">
        <v>507</v>
      </c>
      <c r="H160" s="56" t="s">
        <v>886</v>
      </c>
      <c r="I160" s="9" t="s">
        <v>887</v>
      </c>
      <c r="J160" s="43">
        <v>450000</v>
      </c>
      <c r="K160" s="4"/>
      <c r="L160" s="4"/>
    </row>
    <row r="161" spans="1:12" ht="30" customHeight="1" x14ac:dyDescent="0.25">
      <c r="A161" s="9">
        <v>75</v>
      </c>
      <c r="B161" s="42" t="s">
        <v>687</v>
      </c>
      <c r="C161" s="43">
        <v>4192754</v>
      </c>
      <c r="D161" s="44" t="s">
        <v>2</v>
      </c>
      <c r="E161" s="9" t="s">
        <v>26</v>
      </c>
      <c r="F161" s="55" t="s">
        <v>885</v>
      </c>
      <c r="G161" s="9" t="s">
        <v>507</v>
      </c>
      <c r="H161" s="56" t="s">
        <v>886</v>
      </c>
      <c r="I161" s="9" t="s">
        <v>887</v>
      </c>
      <c r="J161" s="43">
        <v>450000</v>
      </c>
      <c r="K161" s="4"/>
      <c r="L161" s="4"/>
    </row>
    <row r="162" spans="1:12" ht="30" customHeight="1" x14ac:dyDescent="0.25">
      <c r="A162" s="9">
        <v>76</v>
      </c>
      <c r="B162" s="42" t="s">
        <v>29</v>
      </c>
      <c r="C162" s="43">
        <v>1231195</v>
      </c>
      <c r="D162" s="44" t="s">
        <v>2</v>
      </c>
      <c r="E162" s="9" t="s">
        <v>23</v>
      </c>
      <c r="F162" s="61" t="s">
        <v>888</v>
      </c>
      <c r="G162" s="9" t="s">
        <v>113</v>
      </c>
      <c r="H162" s="56" t="s">
        <v>889</v>
      </c>
      <c r="I162" s="9" t="s">
        <v>890</v>
      </c>
      <c r="J162" s="43">
        <v>300000</v>
      </c>
      <c r="K162" s="4"/>
      <c r="L162" s="4"/>
    </row>
    <row r="163" spans="1:12" ht="30" customHeight="1" x14ac:dyDescent="0.25">
      <c r="A163" s="9">
        <v>77</v>
      </c>
      <c r="B163" s="42" t="s">
        <v>471</v>
      </c>
      <c r="C163" s="43">
        <v>582886</v>
      </c>
      <c r="D163" s="44" t="s">
        <v>2</v>
      </c>
      <c r="E163" s="9" t="s">
        <v>472</v>
      </c>
      <c r="F163" s="61" t="s">
        <v>891</v>
      </c>
      <c r="G163" s="30" t="s">
        <v>88</v>
      </c>
      <c r="H163" s="56" t="s">
        <v>892</v>
      </c>
      <c r="I163" s="9" t="s">
        <v>893</v>
      </c>
      <c r="J163" s="43">
        <v>450000</v>
      </c>
      <c r="K163" s="4"/>
      <c r="L163" s="4"/>
    </row>
    <row r="164" spans="1:12" ht="30" customHeight="1" x14ac:dyDescent="0.25">
      <c r="A164" s="9">
        <v>78</v>
      </c>
      <c r="B164" s="42" t="s">
        <v>392</v>
      </c>
      <c r="C164" s="43">
        <v>2493502</v>
      </c>
      <c r="D164" s="44" t="s">
        <v>2</v>
      </c>
      <c r="E164" s="9" t="s">
        <v>393</v>
      </c>
      <c r="F164" s="61" t="s">
        <v>891</v>
      </c>
      <c r="G164" s="30" t="s">
        <v>88</v>
      </c>
      <c r="H164" s="56" t="s">
        <v>892</v>
      </c>
      <c r="I164" s="9" t="s">
        <v>893</v>
      </c>
      <c r="J164" s="43">
        <v>450000</v>
      </c>
      <c r="K164" s="4"/>
      <c r="L164" s="4"/>
    </row>
    <row r="165" spans="1:12" ht="30" customHeight="1" x14ac:dyDescent="0.25">
      <c r="A165" s="9">
        <v>79</v>
      </c>
      <c r="B165" s="42" t="s">
        <v>387</v>
      </c>
      <c r="C165" s="43">
        <v>1566200</v>
      </c>
      <c r="D165" s="44" t="s">
        <v>2</v>
      </c>
      <c r="E165" s="9" t="s">
        <v>60</v>
      </c>
      <c r="F165" s="61" t="s">
        <v>891</v>
      </c>
      <c r="G165" s="30" t="s">
        <v>88</v>
      </c>
      <c r="H165" s="56" t="s">
        <v>892</v>
      </c>
      <c r="I165" s="9" t="s">
        <v>893</v>
      </c>
      <c r="J165" s="43">
        <v>450000</v>
      </c>
      <c r="K165" s="4"/>
      <c r="L165" s="4"/>
    </row>
    <row r="166" spans="1:12" ht="30" customHeight="1" x14ac:dyDescent="0.25">
      <c r="A166" s="9">
        <v>80</v>
      </c>
      <c r="B166" s="42" t="s">
        <v>45</v>
      </c>
      <c r="C166" s="43">
        <v>5021234</v>
      </c>
      <c r="D166" s="44" t="s">
        <v>1</v>
      </c>
      <c r="E166" s="9" t="s">
        <v>385</v>
      </c>
      <c r="F166" s="61" t="s">
        <v>894</v>
      </c>
      <c r="G166" s="9" t="s">
        <v>382</v>
      </c>
      <c r="H166" s="56" t="s">
        <v>895</v>
      </c>
      <c r="I166" s="9" t="s">
        <v>321</v>
      </c>
      <c r="J166" s="43">
        <v>400000</v>
      </c>
      <c r="K166" s="4"/>
      <c r="L166" s="4"/>
    </row>
    <row r="167" spans="1:12" ht="15.75" thickBot="1" x14ac:dyDescent="0.3">
      <c r="A167" s="77" t="s">
        <v>147</v>
      </c>
      <c r="B167" s="78"/>
      <c r="C167" s="78"/>
      <c r="D167" s="78"/>
      <c r="E167" s="78"/>
      <c r="F167" s="78"/>
      <c r="G167" s="78"/>
      <c r="H167" s="78"/>
      <c r="I167" s="79"/>
      <c r="J167" s="7">
        <f>SUM(J157:J166)</f>
        <v>4300000</v>
      </c>
      <c r="K167" s="80"/>
      <c r="L167" s="81"/>
    </row>
    <row r="168" spans="1:12" ht="15.75" thickTop="1" x14ac:dyDescent="0.25">
      <c r="A168" s="86" t="s">
        <v>547</v>
      </c>
      <c r="B168" s="86"/>
    </row>
    <row r="170" spans="1:12" ht="18.75" x14ac:dyDescent="0.3">
      <c r="A170" s="69" t="s">
        <v>0</v>
      </c>
      <c r="B170" s="69"/>
      <c r="C170" s="69"/>
      <c r="D170" s="69"/>
      <c r="E170" s="69"/>
      <c r="F170" s="69"/>
      <c r="G170" s="69"/>
      <c r="H170" s="69"/>
      <c r="I170" s="69"/>
      <c r="J170" s="69"/>
      <c r="K170" s="69"/>
      <c r="L170" s="69"/>
    </row>
    <row r="171" spans="1:12" ht="15.75" x14ac:dyDescent="0.25">
      <c r="A171" s="70" t="s">
        <v>4</v>
      </c>
      <c r="B171" s="70"/>
      <c r="C171" s="70"/>
      <c r="D171" s="70"/>
      <c r="E171" s="70"/>
      <c r="F171" s="70"/>
      <c r="G171" s="70"/>
      <c r="H171" s="70"/>
      <c r="I171" s="70"/>
      <c r="J171" s="70"/>
      <c r="K171" s="70"/>
      <c r="L171" s="70"/>
    </row>
    <row r="172" spans="1:12" x14ac:dyDescent="0.25">
      <c r="A172" s="71" t="s">
        <v>5</v>
      </c>
      <c r="B172" s="71"/>
      <c r="C172" s="71"/>
      <c r="D172" s="71"/>
      <c r="E172" s="71"/>
      <c r="F172" s="71"/>
      <c r="G172" s="71"/>
      <c r="H172" s="71"/>
      <c r="I172" s="71"/>
      <c r="J172" s="71"/>
      <c r="K172" s="71"/>
      <c r="L172" s="71"/>
    </row>
    <row r="173" spans="1:12" x14ac:dyDescent="0.25">
      <c r="A173" s="72"/>
      <c r="B173" s="72"/>
      <c r="C173" s="72"/>
      <c r="D173" s="58"/>
      <c r="E173" s="2"/>
      <c r="F173" s="3"/>
      <c r="G173" s="3"/>
      <c r="H173" s="1"/>
      <c r="I173" s="73" t="s">
        <v>801</v>
      </c>
      <c r="J173" s="73"/>
      <c r="K173" s="73"/>
      <c r="L173" s="73"/>
    </row>
    <row r="174" spans="1:12" x14ac:dyDescent="0.25">
      <c r="A174" s="63" t="s">
        <v>18</v>
      </c>
      <c r="B174" s="63"/>
      <c r="C174" s="63"/>
      <c r="D174" s="63"/>
      <c r="E174" s="63"/>
      <c r="F174" s="63"/>
      <c r="G174" s="3"/>
      <c r="I174" s="64" t="s">
        <v>802</v>
      </c>
      <c r="J174" s="64"/>
      <c r="K174" s="64"/>
      <c r="L174" s="64"/>
    </row>
    <row r="175" spans="1:12" x14ac:dyDescent="0.25">
      <c r="A175" s="2"/>
      <c r="B175" s="2"/>
      <c r="C175" s="2"/>
      <c r="D175" s="2"/>
      <c r="E175" s="2"/>
      <c r="F175" s="3"/>
      <c r="G175" s="3"/>
      <c r="H175" s="1"/>
      <c r="I175" s="1"/>
      <c r="J175" s="2"/>
      <c r="K175" s="1"/>
      <c r="L175" s="5"/>
    </row>
    <row r="176" spans="1:12" ht="24" x14ac:dyDescent="0.25">
      <c r="A176" s="65" t="s">
        <v>7</v>
      </c>
      <c r="B176" s="65"/>
      <c r="C176" s="65" t="s">
        <v>6</v>
      </c>
      <c r="D176" s="89" t="s">
        <v>19</v>
      </c>
      <c r="E176" s="67" t="s">
        <v>8</v>
      </c>
      <c r="F176" s="59" t="s">
        <v>14</v>
      </c>
      <c r="G176" s="68" t="s">
        <v>10</v>
      </c>
      <c r="H176" s="75" t="s">
        <v>11</v>
      </c>
      <c r="I176" s="75" t="s">
        <v>12</v>
      </c>
      <c r="J176" s="75" t="s">
        <v>13</v>
      </c>
      <c r="K176" s="65" t="s">
        <v>15</v>
      </c>
      <c r="L176" s="65"/>
    </row>
    <row r="177" spans="1:12" ht="21" x14ac:dyDescent="0.25">
      <c r="A177" s="65"/>
      <c r="B177" s="65"/>
      <c r="C177" s="65"/>
      <c r="D177" s="89"/>
      <c r="E177" s="67"/>
      <c r="F177" s="60" t="s">
        <v>9</v>
      </c>
      <c r="G177" s="68"/>
      <c r="H177" s="76"/>
      <c r="I177" s="76"/>
      <c r="J177" s="76"/>
      <c r="K177" s="57" t="s">
        <v>16</v>
      </c>
      <c r="L177" s="34" t="s">
        <v>17</v>
      </c>
    </row>
    <row r="178" spans="1:12" ht="30" customHeight="1" x14ac:dyDescent="0.25">
      <c r="A178" s="9">
        <v>81</v>
      </c>
      <c r="B178" s="42" t="s">
        <v>161</v>
      </c>
      <c r="C178" s="43">
        <v>6856515</v>
      </c>
      <c r="D178" s="44" t="s">
        <v>1</v>
      </c>
      <c r="E178" s="9" t="s">
        <v>51</v>
      </c>
      <c r="F178" s="61" t="s">
        <v>894</v>
      </c>
      <c r="G178" s="9" t="s">
        <v>382</v>
      </c>
      <c r="H178" s="56" t="s">
        <v>895</v>
      </c>
      <c r="I178" s="9" t="s">
        <v>321</v>
      </c>
      <c r="J178" s="43">
        <v>400000</v>
      </c>
      <c r="K178" s="4"/>
      <c r="L178" s="4"/>
    </row>
    <row r="179" spans="1:12" ht="30" customHeight="1" x14ac:dyDescent="0.25">
      <c r="A179" s="9">
        <v>82</v>
      </c>
      <c r="B179" s="42" t="s">
        <v>229</v>
      </c>
      <c r="C179" s="43">
        <v>5460249</v>
      </c>
      <c r="D179" s="44" t="s">
        <v>2</v>
      </c>
      <c r="E179" s="9" t="s">
        <v>225</v>
      </c>
      <c r="F179" s="61" t="s">
        <v>894</v>
      </c>
      <c r="G179" s="9" t="s">
        <v>382</v>
      </c>
      <c r="H179" s="56" t="s">
        <v>895</v>
      </c>
      <c r="I179" s="9" t="s">
        <v>321</v>
      </c>
      <c r="J179" s="43">
        <v>400000</v>
      </c>
      <c r="K179" s="4"/>
      <c r="L179" s="4"/>
    </row>
    <row r="180" spans="1:12" ht="30" customHeight="1" x14ac:dyDescent="0.25">
      <c r="A180" s="9">
        <v>83</v>
      </c>
      <c r="B180" s="42" t="s">
        <v>185</v>
      </c>
      <c r="C180" s="43">
        <v>1845434</v>
      </c>
      <c r="D180" s="44" t="s">
        <v>2</v>
      </c>
      <c r="E180" s="4" t="s">
        <v>58</v>
      </c>
      <c r="F180" s="61" t="s">
        <v>896</v>
      </c>
      <c r="G180" s="9" t="s">
        <v>507</v>
      </c>
      <c r="H180" s="56" t="s">
        <v>897</v>
      </c>
      <c r="I180" s="9" t="s">
        <v>898</v>
      </c>
      <c r="J180" s="43">
        <v>300000</v>
      </c>
      <c r="K180" s="4"/>
      <c r="L180" s="4"/>
    </row>
    <row r="181" spans="1:12" ht="30" customHeight="1" x14ac:dyDescent="0.25">
      <c r="A181" s="9">
        <v>84</v>
      </c>
      <c r="B181" s="42" t="s">
        <v>190</v>
      </c>
      <c r="C181" s="43">
        <v>2022357</v>
      </c>
      <c r="D181" s="44" t="s">
        <v>2</v>
      </c>
      <c r="E181" s="9" t="s">
        <v>191</v>
      </c>
      <c r="F181" s="61" t="s">
        <v>896</v>
      </c>
      <c r="G181" s="9" t="s">
        <v>507</v>
      </c>
      <c r="H181" s="56" t="s">
        <v>897</v>
      </c>
      <c r="I181" s="9" t="s">
        <v>898</v>
      </c>
      <c r="J181" s="43">
        <v>300000</v>
      </c>
      <c r="K181" s="4"/>
      <c r="L181" s="4"/>
    </row>
    <row r="182" spans="1:12" ht="30" customHeight="1" x14ac:dyDescent="0.25">
      <c r="A182" s="9">
        <v>85</v>
      </c>
      <c r="B182" s="22" t="s">
        <v>899</v>
      </c>
      <c r="C182" s="43">
        <v>5482508</v>
      </c>
      <c r="D182" s="44" t="s">
        <v>1</v>
      </c>
      <c r="E182" s="9" t="s">
        <v>191</v>
      </c>
      <c r="F182" s="61" t="s">
        <v>896</v>
      </c>
      <c r="G182" s="9" t="s">
        <v>507</v>
      </c>
      <c r="H182" s="56" t="s">
        <v>897</v>
      </c>
      <c r="I182" s="9" t="s">
        <v>898</v>
      </c>
      <c r="J182" s="43">
        <v>300000</v>
      </c>
      <c r="K182" s="4"/>
      <c r="L182" s="4"/>
    </row>
    <row r="183" spans="1:12" ht="30" customHeight="1" x14ac:dyDescent="0.25">
      <c r="A183" s="9">
        <v>86</v>
      </c>
      <c r="B183" s="42" t="s">
        <v>29</v>
      </c>
      <c r="C183" s="43">
        <v>1231195</v>
      </c>
      <c r="D183" s="44" t="s">
        <v>2</v>
      </c>
      <c r="E183" s="9" t="s">
        <v>23</v>
      </c>
      <c r="F183" s="61" t="s">
        <v>896</v>
      </c>
      <c r="G183" s="9" t="s">
        <v>507</v>
      </c>
      <c r="H183" s="56" t="s">
        <v>897</v>
      </c>
      <c r="I183" s="9" t="s">
        <v>898</v>
      </c>
      <c r="J183" s="43">
        <v>300000</v>
      </c>
      <c r="K183" s="4"/>
      <c r="L183" s="4"/>
    </row>
    <row r="184" spans="1:12" ht="30" customHeight="1" x14ac:dyDescent="0.25">
      <c r="A184" s="9">
        <v>87</v>
      </c>
      <c r="B184" s="42" t="s">
        <v>400</v>
      </c>
      <c r="C184" s="43">
        <v>746650</v>
      </c>
      <c r="D184" s="44" t="s">
        <v>2</v>
      </c>
      <c r="E184" s="9" t="s">
        <v>385</v>
      </c>
      <c r="F184" s="61" t="s">
        <v>900</v>
      </c>
      <c r="G184" s="9" t="s">
        <v>374</v>
      </c>
      <c r="H184" s="56" t="s">
        <v>901</v>
      </c>
      <c r="I184" s="9" t="s">
        <v>902</v>
      </c>
      <c r="J184" s="43">
        <v>450000</v>
      </c>
      <c r="K184" s="4"/>
      <c r="L184" s="4"/>
    </row>
    <row r="185" spans="1:12" ht="30" customHeight="1" x14ac:dyDescent="0.25">
      <c r="A185" s="9">
        <v>88</v>
      </c>
      <c r="B185" s="42" t="s">
        <v>224</v>
      </c>
      <c r="C185" s="43">
        <v>3321103</v>
      </c>
      <c r="D185" s="44" t="s">
        <v>2</v>
      </c>
      <c r="E185" s="9" t="s">
        <v>225</v>
      </c>
      <c r="F185" s="61" t="s">
        <v>903</v>
      </c>
      <c r="G185" s="9" t="s">
        <v>868</v>
      </c>
      <c r="H185" s="56" t="s">
        <v>904</v>
      </c>
      <c r="I185" s="25" t="s">
        <v>905</v>
      </c>
      <c r="J185" s="43">
        <v>300000</v>
      </c>
      <c r="K185" s="4"/>
      <c r="L185" s="4"/>
    </row>
    <row r="186" spans="1:12" ht="30" customHeight="1" x14ac:dyDescent="0.25">
      <c r="A186" s="9">
        <v>89</v>
      </c>
      <c r="B186" s="42" t="s">
        <v>232</v>
      </c>
      <c r="C186" s="43">
        <v>4842335</v>
      </c>
      <c r="D186" s="44" t="s">
        <v>2</v>
      </c>
      <c r="E186" s="9" t="s">
        <v>233</v>
      </c>
      <c r="F186" s="61" t="s">
        <v>903</v>
      </c>
      <c r="G186" s="9" t="s">
        <v>868</v>
      </c>
      <c r="H186" s="56" t="s">
        <v>904</v>
      </c>
      <c r="I186" s="25" t="s">
        <v>905</v>
      </c>
      <c r="J186" s="43">
        <v>300000</v>
      </c>
      <c r="K186" s="4"/>
      <c r="L186" s="4"/>
    </row>
    <row r="187" spans="1:12" ht="30" customHeight="1" x14ac:dyDescent="0.25">
      <c r="A187" s="9">
        <v>90</v>
      </c>
      <c r="B187" s="42" t="s">
        <v>29</v>
      </c>
      <c r="C187" s="43">
        <v>1231195</v>
      </c>
      <c r="D187" s="44" t="s">
        <v>2</v>
      </c>
      <c r="E187" s="9" t="s">
        <v>23</v>
      </c>
      <c r="F187" s="61" t="s">
        <v>906</v>
      </c>
      <c r="G187" s="9" t="s">
        <v>20</v>
      </c>
      <c r="H187" s="56" t="s">
        <v>907</v>
      </c>
      <c r="I187" s="9" t="s">
        <v>908</v>
      </c>
      <c r="J187" s="43">
        <v>300000</v>
      </c>
      <c r="K187" s="4"/>
      <c r="L187" s="4"/>
    </row>
    <row r="188" spans="1:12" ht="15.75" thickBot="1" x14ac:dyDescent="0.3">
      <c r="A188" s="77" t="s">
        <v>945</v>
      </c>
      <c r="B188" s="78"/>
      <c r="C188" s="78"/>
      <c r="D188" s="78"/>
      <c r="E188" s="78"/>
      <c r="F188" s="78"/>
      <c r="G188" s="78"/>
      <c r="H188" s="78"/>
      <c r="I188" s="79"/>
      <c r="J188" s="7">
        <f>SUM(J178:J187)</f>
        <v>3350000</v>
      </c>
      <c r="K188" s="80"/>
      <c r="L188" s="81"/>
    </row>
    <row r="189" spans="1:12" ht="15.75" thickTop="1" x14ac:dyDescent="0.25">
      <c r="A189" s="86" t="s">
        <v>548</v>
      </c>
      <c r="B189" s="86"/>
    </row>
    <row r="191" spans="1:12" ht="18.75" x14ac:dyDescent="0.3">
      <c r="A191" s="69" t="s">
        <v>0</v>
      </c>
      <c r="B191" s="69"/>
      <c r="C191" s="69"/>
      <c r="D191" s="69"/>
      <c r="E191" s="69"/>
      <c r="F191" s="69"/>
      <c r="G191" s="69"/>
      <c r="H191" s="69"/>
      <c r="I191" s="69"/>
      <c r="J191" s="69"/>
      <c r="K191" s="69"/>
      <c r="L191" s="69"/>
    </row>
    <row r="192" spans="1:12" ht="15.75" x14ac:dyDescent="0.25">
      <c r="A192" s="70" t="s">
        <v>4</v>
      </c>
      <c r="B192" s="70"/>
      <c r="C192" s="70"/>
      <c r="D192" s="70"/>
      <c r="E192" s="70"/>
      <c r="F192" s="70"/>
      <c r="G192" s="70"/>
      <c r="H192" s="70"/>
      <c r="I192" s="70"/>
      <c r="J192" s="70"/>
      <c r="K192" s="70"/>
      <c r="L192" s="70"/>
    </row>
    <row r="193" spans="1:12" x14ac:dyDescent="0.25">
      <c r="A193" s="71" t="s">
        <v>5</v>
      </c>
      <c r="B193" s="71"/>
      <c r="C193" s="71"/>
      <c r="D193" s="71"/>
      <c r="E193" s="71"/>
      <c r="F193" s="71"/>
      <c r="G193" s="71"/>
      <c r="H193" s="71"/>
      <c r="I193" s="71"/>
      <c r="J193" s="71"/>
      <c r="K193" s="71"/>
      <c r="L193" s="71"/>
    </row>
    <row r="194" spans="1:12" x14ac:dyDescent="0.25">
      <c r="A194" s="72"/>
      <c r="B194" s="72"/>
      <c r="C194" s="72"/>
      <c r="D194" s="58"/>
      <c r="E194" s="2"/>
      <c r="F194" s="3"/>
      <c r="G194" s="3"/>
      <c r="H194" s="1"/>
      <c r="I194" s="73" t="s">
        <v>801</v>
      </c>
      <c r="J194" s="73"/>
      <c r="K194" s="73"/>
      <c r="L194" s="73"/>
    </row>
    <row r="195" spans="1:12" x14ac:dyDescent="0.25">
      <c r="A195" s="63" t="s">
        <v>18</v>
      </c>
      <c r="B195" s="63"/>
      <c r="C195" s="63"/>
      <c r="D195" s="63"/>
      <c r="E195" s="63"/>
      <c r="F195" s="63"/>
      <c r="G195" s="3"/>
      <c r="I195" s="64" t="s">
        <v>802</v>
      </c>
      <c r="J195" s="64"/>
      <c r="K195" s="64"/>
      <c r="L195" s="64"/>
    </row>
    <row r="196" spans="1:12" x14ac:dyDescent="0.25">
      <c r="A196" s="2"/>
      <c r="B196" s="2"/>
      <c r="C196" s="2"/>
      <c r="D196" s="2"/>
      <c r="E196" s="2"/>
      <c r="F196" s="3"/>
      <c r="G196" s="3"/>
      <c r="H196" s="1"/>
      <c r="I196" s="1"/>
      <c r="J196" s="2"/>
      <c r="K196" s="1"/>
      <c r="L196" s="5"/>
    </row>
    <row r="197" spans="1:12" ht="24" x14ac:dyDescent="0.25">
      <c r="A197" s="65" t="s">
        <v>7</v>
      </c>
      <c r="B197" s="65"/>
      <c r="C197" s="65" t="s">
        <v>6</v>
      </c>
      <c r="D197" s="89" t="s">
        <v>19</v>
      </c>
      <c r="E197" s="67" t="s">
        <v>8</v>
      </c>
      <c r="F197" s="59" t="s">
        <v>14</v>
      </c>
      <c r="G197" s="68" t="s">
        <v>10</v>
      </c>
      <c r="H197" s="75" t="s">
        <v>11</v>
      </c>
      <c r="I197" s="75" t="s">
        <v>12</v>
      </c>
      <c r="J197" s="75" t="s">
        <v>13</v>
      </c>
      <c r="K197" s="65" t="s">
        <v>15</v>
      </c>
      <c r="L197" s="65"/>
    </row>
    <row r="198" spans="1:12" ht="21" x14ac:dyDescent="0.25">
      <c r="A198" s="65"/>
      <c r="B198" s="65"/>
      <c r="C198" s="65"/>
      <c r="D198" s="89"/>
      <c r="E198" s="67"/>
      <c r="F198" s="60" t="s">
        <v>9</v>
      </c>
      <c r="G198" s="68"/>
      <c r="H198" s="76"/>
      <c r="I198" s="76"/>
      <c r="J198" s="76"/>
      <c r="K198" s="57" t="s">
        <v>16</v>
      </c>
      <c r="L198" s="34" t="s">
        <v>17</v>
      </c>
    </row>
    <row r="199" spans="1:12" ht="30" customHeight="1" x14ac:dyDescent="0.25">
      <c r="A199" s="9">
        <v>91</v>
      </c>
      <c r="B199" s="42" t="s">
        <v>229</v>
      </c>
      <c r="C199" s="43">
        <v>5460249</v>
      </c>
      <c r="D199" s="44" t="s">
        <v>2</v>
      </c>
      <c r="E199" s="9" t="s">
        <v>495</v>
      </c>
      <c r="F199" s="61" t="s">
        <v>906</v>
      </c>
      <c r="G199" s="9" t="s">
        <v>20</v>
      </c>
      <c r="H199" s="56" t="s">
        <v>907</v>
      </c>
      <c r="I199" s="9" t="s">
        <v>908</v>
      </c>
      <c r="J199" s="43">
        <v>300000</v>
      </c>
      <c r="K199" s="4"/>
      <c r="L199" s="4"/>
    </row>
    <row r="200" spans="1:12" ht="30" customHeight="1" x14ac:dyDescent="0.25">
      <c r="A200" s="9">
        <v>92</v>
      </c>
      <c r="B200" s="42" t="s">
        <v>496</v>
      </c>
      <c r="C200" s="43">
        <v>4810677</v>
      </c>
      <c r="D200" s="44" t="s">
        <v>2</v>
      </c>
      <c r="E200" s="9" t="s">
        <v>812</v>
      </c>
      <c r="F200" s="61" t="s">
        <v>906</v>
      </c>
      <c r="G200" s="9" t="s">
        <v>20</v>
      </c>
      <c r="H200" s="56" t="s">
        <v>907</v>
      </c>
      <c r="I200" s="9" t="s">
        <v>908</v>
      </c>
      <c r="J200" s="43">
        <v>300000</v>
      </c>
      <c r="K200" s="4"/>
      <c r="L200" s="4"/>
    </row>
    <row r="201" spans="1:12" ht="30" customHeight="1" x14ac:dyDescent="0.25">
      <c r="A201" s="9">
        <v>93</v>
      </c>
      <c r="B201" s="42" t="s">
        <v>167</v>
      </c>
      <c r="C201" s="43">
        <v>1490875</v>
      </c>
      <c r="D201" s="44" t="s">
        <v>2</v>
      </c>
      <c r="E201" s="9" t="s">
        <v>168</v>
      </c>
      <c r="F201" s="61" t="s">
        <v>909</v>
      </c>
      <c r="G201" s="9" t="s">
        <v>175</v>
      </c>
      <c r="H201" s="56" t="s">
        <v>904</v>
      </c>
      <c r="I201" s="6" t="s">
        <v>910</v>
      </c>
      <c r="J201" s="43">
        <v>300000</v>
      </c>
      <c r="K201" s="4"/>
      <c r="L201" s="4"/>
    </row>
    <row r="202" spans="1:12" ht="30" customHeight="1" x14ac:dyDescent="0.25">
      <c r="A202" s="9">
        <v>94</v>
      </c>
      <c r="B202" s="42" t="s">
        <v>70</v>
      </c>
      <c r="C202" s="43">
        <v>4509824</v>
      </c>
      <c r="D202" s="44" t="s">
        <v>2</v>
      </c>
      <c r="E202" s="9" t="s">
        <v>26</v>
      </c>
      <c r="F202" s="61" t="s">
        <v>909</v>
      </c>
      <c r="G202" s="9" t="s">
        <v>175</v>
      </c>
      <c r="H202" s="56" t="s">
        <v>904</v>
      </c>
      <c r="I202" s="6" t="s">
        <v>910</v>
      </c>
      <c r="J202" s="43">
        <v>300000</v>
      </c>
      <c r="K202" s="4"/>
      <c r="L202" s="4"/>
    </row>
    <row r="203" spans="1:12" ht="30" customHeight="1" x14ac:dyDescent="0.25">
      <c r="A203" s="9">
        <v>95</v>
      </c>
      <c r="B203" s="42" t="s">
        <v>67</v>
      </c>
      <c r="C203" s="43">
        <v>4997403</v>
      </c>
      <c r="D203" s="44" t="s">
        <v>2</v>
      </c>
      <c r="E203" s="9" t="s">
        <v>33</v>
      </c>
      <c r="F203" s="61" t="s">
        <v>909</v>
      </c>
      <c r="G203" s="9" t="s">
        <v>175</v>
      </c>
      <c r="H203" s="56" t="s">
        <v>904</v>
      </c>
      <c r="I203" s="6" t="s">
        <v>910</v>
      </c>
      <c r="J203" s="43">
        <v>300000</v>
      </c>
      <c r="K203" s="4"/>
      <c r="L203" s="4"/>
    </row>
    <row r="204" spans="1:12" ht="30" customHeight="1" x14ac:dyDescent="0.25">
      <c r="A204" s="9">
        <v>96</v>
      </c>
      <c r="B204" s="42" t="s">
        <v>341</v>
      </c>
      <c r="C204" s="43">
        <v>6861301</v>
      </c>
      <c r="D204" s="44" t="s">
        <v>1</v>
      </c>
      <c r="E204" s="9" t="s">
        <v>173</v>
      </c>
      <c r="F204" s="61" t="s">
        <v>909</v>
      </c>
      <c r="G204" s="9" t="s">
        <v>175</v>
      </c>
      <c r="H204" s="56" t="s">
        <v>904</v>
      </c>
      <c r="I204" s="6" t="s">
        <v>910</v>
      </c>
      <c r="J204" s="43">
        <v>300000</v>
      </c>
      <c r="K204" s="4"/>
      <c r="L204" s="4"/>
    </row>
    <row r="205" spans="1:12" ht="30" customHeight="1" x14ac:dyDescent="0.25">
      <c r="A205" s="9">
        <v>97</v>
      </c>
      <c r="B205" s="42" t="s">
        <v>402</v>
      </c>
      <c r="C205" s="43">
        <v>925391</v>
      </c>
      <c r="D205" s="44" t="s">
        <v>2</v>
      </c>
      <c r="E205" s="9" t="s">
        <v>403</v>
      </c>
      <c r="F205" s="55" t="s">
        <v>911</v>
      </c>
      <c r="G205" s="9" t="s">
        <v>389</v>
      </c>
      <c r="H205" s="56" t="s">
        <v>912</v>
      </c>
      <c r="I205" s="9" t="s">
        <v>376</v>
      </c>
      <c r="J205" s="43">
        <v>300000</v>
      </c>
      <c r="K205" s="4"/>
      <c r="L205" s="4"/>
    </row>
    <row r="206" spans="1:12" ht="30" customHeight="1" x14ac:dyDescent="0.25">
      <c r="A206" s="9">
        <v>98</v>
      </c>
      <c r="B206" s="42" t="s">
        <v>422</v>
      </c>
      <c r="C206" s="43">
        <v>4656515</v>
      </c>
      <c r="D206" s="44" t="s">
        <v>2</v>
      </c>
      <c r="E206" s="9" t="s">
        <v>423</v>
      </c>
      <c r="F206" s="61" t="s">
        <v>913</v>
      </c>
      <c r="G206" s="9" t="s">
        <v>268</v>
      </c>
      <c r="H206" s="56" t="s">
        <v>914</v>
      </c>
      <c r="I206" s="30" t="s">
        <v>915</v>
      </c>
      <c r="J206" s="43">
        <v>1200000</v>
      </c>
      <c r="K206" s="4"/>
      <c r="L206" s="4"/>
    </row>
    <row r="207" spans="1:12" ht="30" customHeight="1" x14ac:dyDescent="0.25">
      <c r="A207" s="9">
        <v>99</v>
      </c>
      <c r="B207" s="42" t="s">
        <v>78</v>
      </c>
      <c r="C207" s="43">
        <v>1255413</v>
      </c>
      <c r="D207" s="44" t="s">
        <v>2</v>
      </c>
      <c r="E207" s="9" t="s">
        <v>75</v>
      </c>
      <c r="F207" s="61" t="s">
        <v>916</v>
      </c>
      <c r="G207" s="30" t="s">
        <v>917</v>
      </c>
      <c r="H207" s="56" t="s">
        <v>918</v>
      </c>
      <c r="I207" s="9" t="s">
        <v>919</v>
      </c>
      <c r="J207" s="43">
        <v>600000</v>
      </c>
      <c r="K207" s="4"/>
      <c r="L207" s="4"/>
    </row>
    <row r="208" spans="1:12" ht="30" customHeight="1" x14ac:dyDescent="0.25">
      <c r="A208" s="9">
        <v>100</v>
      </c>
      <c r="B208" s="42" t="s">
        <v>41</v>
      </c>
      <c r="C208" s="43">
        <v>4189292</v>
      </c>
      <c r="D208" s="44" t="s">
        <v>2</v>
      </c>
      <c r="E208" s="9" t="s">
        <v>920</v>
      </c>
      <c r="F208" s="61" t="s">
        <v>916</v>
      </c>
      <c r="G208" s="30" t="s">
        <v>917</v>
      </c>
      <c r="H208" s="56" t="s">
        <v>918</v>
      </c>
      <c r="I208" s="9" t="s">
        <v>919</v>
      </c>
      <c r="J208" s="43">
        <v>600000</v>
      </c>
      <c r="K208" s="4"/>
      <c r="L208" s="4"/>
    </row>
    <row r="209" spans="1:12" ht="15.75" thickBot="1" x14ac:dyDescent="0.3">
      <c r="A209" s="77" t="s">
        <v>401</v>
      </c>
      <c r="B209" s="78"/>
      <c r="C209" s="78"/>
      <c r="D209" s="78"/>
      <c r="E209" s="78"/>
      <c r="F209" s="78"/>
      <c r="G209" s="78"/>
      <c r="H209" s="78"/>
      <c r="I209" s="79"/>
      <c r="J209" s="7">
        <f>SUM(J199:J208)</f>
        <v>4500000</v>
      </c>
      <c r="K209" s="80"/>
      <c r="L209" s="81"/>
    </row>
    <row r="210" spans="1:12" ht="15.75" thickTop="1" x14ac:dyDescent="0.25">
      <c r="A210" s="86" t="s">
        <v>549</v>
      </c>
      <c r="B210" s="86"/>
    </row>
    <row r="212" spans="1:12" ht="18.75" x14ac:dyDescent="0.3">
      <c r="A212" s="69" t="s">
        <v>0</v>
      </c>
      <c r="B212" s="69"/>
      <c r="C212" s="69"/>
      <c r="D212" s="69"/>
      <c r="E212" s="69"/>
      <c r="F212" s="69"/>
      <c r="G212" s="69"/>
      <c r="H212" s="69"/>
      <c r="I212" s="69"/>
      <c r="J212" s="69"/>
      <c r="K212" s="69"/>
      <c r="L212" s="69"/>
    </row>
    <row r="213" spans="1:12" ht="15.75" x14ac:dyDescent="0.25">
      <c r="A213" s="70" t="s">
        <v>4</v>
      </c>
      <c r="B213" s="70"/>
      <c r="C213" s="70"/>
      <c r="D213" s="70"/>
      <c r="E213" s="70"/>
      <c r="F213" s="70"/>
      <c r="G213" s="70"/>
      <c r="H213" s="70"/>
      <c r="I213" s="70"/>
      <c r="J213" s="70"/>
      <c r="K213" s="70"/>
      <c r="L213" s="70"/>
    </row>
    <row r="214" spans="1:12" x14ac:dyDescent="0.25">
      <c r="A214" s="71" t="s">
        <v>5</v>
      </c>
      <c r="B214" s="71"/>
      <c r="C214" s="71"/>
      <c r="D214" s="71"/>
      <c r="E214" s="71"/>
      <c r="F214" s="71"/>
      <c r="G214" s="71"/>
      <c r="H214" s="71"/>
      <c r="I214" s="71"/>
      <c r="J214" s="71"/>
      <c r="K214" s="71"/>
      <c r="L214" s="71"/>
    </row>
    <row r="215" spans="1:12" x14ac:dyDescent="0.25">
      <c r="A215" s="72"/>
      <c r="B215" s="72"/>
      <c r="C215" s="72"/>
      <c r="D215" s="58"/>
      <c r="E215" s="2"/>
      <c r="F215" s="3"/>
      <c r="G215" s="3"/>
      <c r="H215" s="1"/>
      <c r="I215" s="73" t="s">
        <v>801</v>
      </c>
      <c r="J215" s="73"/>
      <c r="K215" s="73"/>
      <c r="L215" s="73"/>
    </row>
    <row r="216" spans="1:12" x14ac:dyDescent="0.25">
      <c r="A216" s="63" t="s">
        <v>18</v>
      </c>
      <c r="B216" s="63"/>
      <c r="C216" s="63"/>
      <c r="D216" s="63"/>
      <c r="E216" s="63"/>
      <c r="F216" s="63"/>
      <c r="G216" s="3"/>
      <c r="I216" s="64" t="s">
        <v>802</v>
      </c>
      <c r="J216" s="64"/>
      <c r="K216" s="64"/>
      <c r="L216" s="64"/>
    </row>
    <row r="217" spans="1:12" x14ac:dyDescent="0.25">
      <c r="A217" s="2"/>
      <c r="B217" s="2"/>
      <c r="C217" s="2"/>
      <c r="D217" s="2"/>
      <c r="E217" s="2"/>
      <c r="F217" s="3"/>
      <c r="G217" s="3"/>
      <c r="H217" s="1"/>
      <c r="I217" s="1"/>
      <c r="J217" s="2"/>
      <c r="K217" s="1"/>
      <c r="L217" s="5"/>
    </row>
    <row r="218" spans="1:12" ht="24" x14ac:dyDescent="0.25">
      <c r="A218" s="65" t="s">
        <v>7</v>
      </c>
      <c r="B218" s="65"/>
      <c r="C218" s="65" t="s">
        <v>6</v>
      </c>
      <c r="D218" s="89" t="s">
        <v>19</v>
      </c>
      <c r="E218" s="67" t="s">
        <v>8</v>
      </c>
      <c r="F218" s="59" t="s">
        <v>14</v>
      </c>
      <c r="G218" s="68" t="s">
        <v>10</v>
      </c>
      <c r="H218" s="75" t="s">
        <v>11</v>
      </c>
      <c r="I218" s="75" t="s">
        <v>12</v>
      </c>
      <c r="J218" s="75" t="s">
        <v>13</v>
      </c>
      <c r="K218" s="65" t="s">
        <v>15</v>
      </c>
      <c r="L218" s="65"/>
    </row>
    <row r="219" spans="1:12" ht="21" x14ac:dyDescent="0.25">
      <c r="A219" s="65"/>
      <c r="B219" s="65"/>
      <c r="C219" s="65"/>
      <c r="D219" s="89"/>
      <c r="E219" s="67"/>
      <c r="F219" s="60" t="s">
        <v>9</v>
      </c>
      <c r="G219" s="68"/>
      <c r="H219" s="76"/>
      <c r="I219" s="76"/>
      <c r="J219" s="76"/>
      <c r="K219" s="57" t="s">
        <v>16</v>
      </c>
      <c r="L219" s="34" t="s">
        <v>17</v>
      </c>
    </row>
    <row r="220" spans="1:12" ht="30" customHeight="1" x14ac:dyDescent="0.25">
      <c r="A220" s="9">
        <v>101</v>
      </c>
      <c r="B220" s="42" t="s">
        <v>120</v>
      </c>
      <c r="C220" s="43">
        <v>4859422</v>
      </c>
      <c r="D220" s="44" t="s">
        <v>2</v>
      </c>
      <c r="E220" s="4" t="s">
        <v>97</v>
      </c>
      <c r="F220" s="55" t="s">
        <v>921</v>
      </c>
      <c r="G220" s="62" t="s">
        <v>20</v>
      </c>
      <c r="H220" s="56" t="s">
        <v>922</v>
      </c>
      <c r="I220" s="9" t="s">
        <v>923</v>
      </c>
      <c r="J220" s="43">
        <v>450000</v>
      </c>
      <c r="K220" s="4"/>
      <c r="L220" s="4"/>
    </row>
    <row r="221" spans="1:12" ht="30" customHeight="1" x14ac:dyDescent="0.25">
      <c r="A221" s="9">
        <v>102</v>
      </c>
      <c r="B221" s="42" t="s">
        <v>116</v>
      </c>
      <c r="C221" s="43">
        <v>4490276</v>
      </c>
      <c r="D221" s="44" t="s">
        <v>2</v>
      </c>
      <c r="E221" s="4" t="s">
        <v>97</v>
      </c>
      <c r="F221" s="55" t="s">
        <v>921</v>
      </c>
      <c r="G221" s="9" t="s">
        <v>20</v>
      </c>
      <c r="H221" s="56" t="s">
        <v>922</v>
      </c>
      <c r="I221" s="9" t="s">
        <v>923</v>
      </c>
      <c r="J221" s="43">
        <v>450000</v>
      </c>
      <c r="K221" s="4"/>
      <c r="L221" s="4"/>
    </row>
    <row r="222" spans="1:12" ht="30" customHeight="1" x14ac:dyDescent="0.25">
      <c r="A222" s="9">
        <v>103</v>
      </c>
      <c r="B222" s="42" t="s">
        <v>924</v>
      </c>
      <c r="C222" s="43">
        <v>3530638</v>
      </c>
      <c r="D222" s="44" t="s">
        <v>2</v>
      </c>
      <c r="E222" s="9" t="s">
        <v>925</v>
      </c>
      <c r="F222" s="55" t="s">
        <v>921</v>
      </c>
      <c r="G222" s="9" t="s">
        <v>20</v>
      </c>
      <c r="H222" s="56" t="s">
        <v>922</v>
      </c>
      <c r="I222" s="9" t="s">
        <v>923</v>
      </c>
      <c r="J222" s="43">
        <v>450000</v>
      </c>
      <c r="K222" s="4"/>
      <c r="L222" s="4"/>
    </row>
    <row r="223" spans="1:12" ht="30" customHeight="1" x14ac:dyDescent="0.25">
      <c r="A223" s="9">
        <v>104</v>
      </c>
      <c r="B223" s="42" t="s">
        <v>471</v>
      </c>
      <c r="C223" s="43">
        <v>582886</v>
      </c>
      <c r="D223" s="44" t="s">
        <v>2</v>
      </c>
      <c r="E223" s="9" t="s">
        <v>472</v>
      </c>
      <c r="F223" s="55" t="s">
        <v>926</v>
      </c>
      <c r="G223" s="30" t="s">
        <v>927</v>
      </c>
      <c r="H223" s="56" t="s">
        <v>928</v>
      </c>
      <c r="I223" s="9" t="s">
        <v>929</v>
      </c>
      <c r="J223" s="43">
        <v>450000</v>
      </c>
      <c r="K223" s="4"/>
      <c r="L223" s="4"/>
    </row>
    <row r="224" spans="1:12" ht="30" customHeight="1" x14ac:dyDescent="0.25">
      <c r="A224" s="9">
        <v>105</v>
      </c>
      <c r="B224" s="42" t="s">
        <v>392</v>
      </c>
      <c r="C224" s="43">
        <v>2493502</v>
      </c>
      <c r="D224" s="44" t="s">
        <v>2</v>
      </c>
      <c r="E224" s="9" t="s">
        <v>393</v>
      </c>
      <c r="F224" s="55" t="s">
        <v>926</v>
      </c>
      <c r="G224" s="30" t="s">
        <v>927</v>
      </c>
      <c r="H224" s="56" t="s">
        <v>928</v>
      </c>
      <c r="I224" s="9" t="s">
        <v>929</v>
      </c>
      <c r="J224" s="43">
        <v>450000</v>
      </c>
      <c r="K224" s="4"/>
      <c r="L224" s="4"/>
    </row>
    <row r="225" spans="1:12" ht="30" customHeight="1" x14ac:dyDescent="0.25">
      <c r="A225" s="9">
        <v>106</v>
      </c>
      <c r="B225" s="42" t="s">
        <v>387</v>
      </c>
      <c r="C225" s="43">
        <v>1566200</v>
      </c>
      <c r="D225" s="44" t="s">
        <v>2</v>
      </c>
      <c r="E225" s="9" t="s">
        <v>60</v>
      </c>
      <c r="F225" s="61" t="s">
        <v>926</v>
      </c>
      <c r="G225" s="30" t="s">
        <v>927</v>
      </c>
      <c r="H225" s="56" t="s">
        <v>928</v>
      </c>
      <c r="I225" s="9" t="s">
        <v>929</v>
      </c>
      <c r="J225" s="43">
        <v>450000</v>
      </c>
      <c r="K225" s="4"/>
      <c r="L225" s="4"/>
    </row>
    <row r="226" spans="1:12" ht="30" customHeight="1" x14ac:dyDescent="0.25">
      <c r="A226" s="9">
        <v>107</v>
      </c>
      <c r="B226" s="42" t="s">
        <v>91</v>
      </c>
      <c r="C226" s="43">
        <v>3836849</v>
      </c>
      <c r="D226" s="44" t="s">
        <v>2</v>
      </c>
      <c r="E226" s="9" t="s">
        <v>92</v>
      </c>
      <c r="F226" s="61" t="s">
        <v>930</v>
      </c>
      <c r="G226" s="9" t="s">
        <v>507</v>
      </c>
      <c r="H226" s="56" t="s">
        <v>928</v>
      </c>
      <c r="I226" s="9" t="s">
        <v>931</v>
      </c>
      <c r="J226" s="43">
        <v>450000</v>
      </c>
      <c r="K226" s="4"/>
      <c r="L226" s="4"/>
    </row>
    <row r="227" spans="1:12" ht="30" customHeight="1" x14ac:dyDescent="0.25">
      <c r="A227" s="9">
        <v>108</v>
      </c>
      <c r="B227" s="42" t="s">
        <v>96</v>
      </c>
      <c r="C227" s="43">
        <v>1285857</v>
      </c>
      <c r="D227" s="44" t="s">
        <v>2</v>
      </c>
      <c r="E227" s="9" t="s">
        <v>97</v>
      </c>
      <c r="F227" s="61" t="s">
        <v>930</v>
      </c>
      <c r="G227" s="9" t="s">
        <v>507</v>
      </c>
      <c r="H227" s="56" t="s">
        <v>928</v>
      </c>
      <c r="I227" s="9" t="s">
        <v>931</v>
      </c>
      <c r="J227" s="43">
        <v>450000</v>
      </c>
      <c r="K227" s="4"/>
      <c r="L227" s="4"/>
    </row>
    <row r="228" spans="1:12" ht="30" customHeight="1" x14ac:dyDescent="0.25">
      <c r="A228" s="9">
        <v>109</v>
      </c>
      <c r="B228" s="42" t="s">
        <v>29</v>
      </c>
      <c r="C228" s="43">
        <v>1231195</v>
      </c>
      <c r="D228" s="44" t="s">
        <v>2</v>
      </c>
      <c r="E228" s="9" t="s">
        <v>23</v>
      </c>
      <c r="F228" s="61" t="s">
        <v>930</v>
      </c>
      <c r="G228" s="9" t="s">
        <v>507</v>
      </c>
      <c r="H228" s="56" t="s">
        <v>928</v>
      </c>
      <c r="I228" s="9" t="s">
        <v>931</v>
      </c>
      <c r="J228" s="43">
        <v>450000</v>
      </c>
      <c r="K228" s="4"/>
      <c r="L228" s="4"/>
    </row>
    <row r="229" spans="1:12" ht="30" customHeight="1" x14ac:dyDescent="0.25">
      <c r="A229" s="9">
        <v>110</v>
      </c>
      <c r="B229" s="42" t="s">
        <v>148</v>
      </c>
      <c r="C229" s="43">
        <v>1551484</v>
      </c>
      <c r="D229" s="44" t="s">
        <v>2</v>
      </c>
      <c r="E229" s="9" t="s">
        <v>3</v>
      </c>
      <c r="F229" s="61" t="s">
        <v>932</v>
      </c>
      <c r="G229" s="9" t="s">
        <v>507</v>
      </c>
      <c r="H229" s="56" t="s">
        <v>933</v>
      </c>
      <c r="I229" s="9" t="s">
        <v>934</v>
      </c>
      <c r="J229" s="43">
        <v>300000</v>
      </c>
      <c r="K229" s="4"/>
      <c r="L229" s="4"/>
    </row>
    <row r="230" spans="1:12" ht="15.75" thickBot="1" x14ac:dyDescent="0.3">
      <c r="A230" s="77" t="s">
        <v>183</v>
      </c>
      <c r="B230" s="78"/>
      <c r="C230" s="78"/>
      <c r="D230" s="78"/>
      <c r="E230" s="78"/>
      <c r="F230" s="78"/>
      <c r="G230" s="78"/>
      <c r="H230" s="78"/>
      <c r="I230" s="79"/>
      <c r="J230" s="7">
        <f>SUM(J220:J229)</f>
        <v>4350000</v>
      </c>
      <c r="K230" s="80"/>
      <c r="L230" s="81"/>
    </row>
    <row r="231" spans="1:12" ht="15.75" thickTop="1" x14ac:dyDescent="0.25">
      <c r="A231" s="86" t="s">
        <v>551</v>
      </c>
      <c r="B231" s="86"/>
    </row>
    <row r="233" spans="1:12" ht="18.75" x14ac:dyDescent="0.3">
      <c r="A233" s="69" t="s">
        <v>0</v>
      </c>
      <c r="B233" s="69"/>
      <c r="C233" s="69"/>
      <c r="D233" s="69"/>
      <c r="E233" s="69"/>
      <c r="F233" s="69"/>
      <c r="G233" s="69"/>
      <c r="H233" s="69"/>
      <c r="I233" s="69"/>
      <c r="J233" s="69"/>
      <c r="K233" s="69"/>
      <c r="L233" s="69"/>
    </row>
    <row r="234" spans="1:12" ht="15.75" x14ac:dyDescent="0.25">
      <c r="A234" s="70" t="s">
        <v>4</v>
      </c>
      <c r="B234" s="70"/>
      <c r="C234" s="70"/>
      <c r="D234" s="70"/>
      <c r="E234" s="70"/>
      <c r="F234" s="70"/>
      <c r="G234" s="70"/>
      <c r="H234" s="70"/>
      <c r="I234" s="70"/>
      <c r="J234" s="70"/>
      <c r="K234" s="70"/>
      <c r="L234" s="70"/>
    </row>
    <row r="235" spans="1:12" x14ac:dyDescent="0.25">
      <c r="A235" s="71" t="s">
        <v>5</v>
      </c>
      <c r="B235" s="71"/>
      <c r="C235" s="71"/>
      <c r="D235" s="71"/>
      <c r="E235" s="71"/>
      <c r="F235" s="71"/>
      <c r="G235" s="71"/>
      <c r="H235" s="71"/>
      <c r="I235" s="71"/>
      <c r="J235" s="71"/>
      <c r="K235" s="71"/>
      <c r="L235" s="71"/>
    </row>
    <row r="236" spans="1:12" x14ac:dyDescent="0.25">
      <c r="A236" s="72"/>
      <c r="B236" s="72"/>
      <c r="C236" s="72"/>
      <c r="D236" s="58"/>
      <c r="E236" s="2"/>
      <c r="F236" s="3"/>
      <c r="G236" s="3"/>
      <c r="H236" s="1"/>
      <c r="I236" s="73" t="s">
        <v>801</v>
      </c>
      <c r="J236" s="73"/>
      <c r="K236" s="73"/>
      <c r="L236" s="73"/>
    </row>
    <row r="237" spans="1:12" x14ac:dyDescent="0.25">
      <c r="A237" s="63" t="s">
        <v>18</v>
      </c>
      <c r="B237" s="63"/>
      <c r="C237" s="63"/>
      <c r="D237" s="63"/>
      <c r="E237" s="63"/>
      <c r="F237" s="63"/>
      <c r="G237" s="3"/>
      <c r="I237" s="64" t="s">
        <v>802</v>
      </c>
      <c r="J237" s="64"/>
      <c r="K237" s="64"/>
      <c r="L237" s="64"/>
    </row>
    <row r="238" spans="1:12" x14ac:dyDescent="0.25">
      <c r="A238" s="2"/>
      <c r="B238" s="2"/>
      <c r="C238" s="2"/>
      <c r="D238" s="2"/>
      <c r="E238" s="2"/>
      <c r="F238" s="3"/>
      <c r="G238" s="3"/>
      <c r="H238" s="1"/>
      <c r="I238" s="1"/>
      <c r="J238" s="2"/>
      <c r="K238" s="1"/>
      <c r="L238" s="5"/>
    </row>
    <row r="239" spans="1:12" ht="24" x14ac:dyDescent="0.25">
      <c r="A239" s="65" t="s">
        <v>7</v>
      </c>
      <c r="B239" s="65"/>
      <c r="C239" s="65" t="s">
        <v>6</v>
      </c>
      <c r="D239" s="89" t="s">
        <v>19</v>
      </c>
      <c r="E239" s="67" t="s">
        <v>8</v>
      </c>
      <c r="F239" s="59" t="s">
        <v>14</v>
      </c>
      <c r="G239" s="68" t="s">
        <v>10</v>
      </c>
      <c r="H239" s="75" t="s">
        <v>11</v>
      </c>
      <c r="I239" s="75" t="s">
        <v>12</v>
      </c>
      <c r="J239" s="75" t="s">
        <v>13</v>
      </c>
      <c r="K239" s="65" t="s">
        <v>15</v>
      </c>
      <c r="L239" s="65"/>
    </row>
    <row r="240" spans="1:12" ht="21" x14ac:dyDescent="0.25">
      <c r="A240" s="65"/>
      <c r="B240" s="65"/>
      <c r="C240" s="65"/>
      <c r="D240" s="89"/>
      <c r="E240" s="67"/>
      <c r="F240" s="60" t="s">
        <v>9</v>
      </c>
      <c r="G240" s="68"/>
      <c r="H240" s="76"/>
      <c r="I240" s="76"/>
      <c r="J240" s="76"/>
      <c r="K240" s="57" t="s">
        <v>16</v>
      </c>
      <c r="L240" s="34" t="s">
        <v>17</v>
      </c>
    </row>
    <row r="241" spans="1:12" ht="30" customHeight="1" x14ac:dyDescent="0.25">
      <c r="A241" s="9">
        <v>111</v>
      </c>
      <c r="B241" s="42" t="s">
        <v>296</v>
      </c>
      <c r="C241" s="43">
        <v>1786676</v>
      </c>
      <c r="D241" s="44" t="s">
        <v>2</v>
      </c>
      <c r="E241" s="9" t="s">
        <v>3</v>
      </c>
      <c r="F241" s="61" t="s">
        <v>932</v>
      </c>
      <c r="G241" s="9" t="s">
        <v>507</v>
      </c>
      <c r="H241" s="56" t="s">
        <v>933</v>
      </c>
      <c r="I241" s="9" t="s">
        <v>934</v>
      </c>
      <c r="J241" s="43">
        <v>300000</v>
      </c>
      <c r="K241" s="4"/>
      <c r="L241" s="4"/>
    </row>
    <row r="242" spans="1:12" ht="30" customHeight="1" x14ac:dyDescent="0.25">
      <c r="A242" s="9">
        <v>112</v>
      </c>
      <c r="B242" s="42" t="s">
        <v>443</v>
      </c>
      <c r="C242" s="43">
        <v>3557037</v>
      </c>
      <c r="D242" s="44" t="s">
        <v>1</v>
      </c>
      <c r="E242" s="4" t="s">
        <v>301</v>
      </c>
      <c r="F242" s="61" t="s">
        <v>932</v>
      </c>
      <c r="G242" s="9" t="s">
        <v>507</v>
      </c>
      <c r="H242" s="56" t="s">
        <v>933</v>
      </c>
      <c r="I242" s="9" t="s">
        <v>934</v>
      </c>
      <c r="J242" s="43">
        <v>200000</v>
      </c>
      <c r="K242" s="4"/>
      <c r="L242" s="4"/>
    </row>
    <row r="243" spans="1:12" ht="30" customHeight="1" x14ac:dyDescent="0.25">
      <c r="A243" s="9">
        <v>113</v>
      </c>
      <c r="B243" s="42" t="s">
        <v>469</v>
      </c>
      <c r="C243" s="43">
        <v>3844605</v>
      </c>
      <c r="D243" s="44" t="s">
        <v>1</v>
      </c>
      <c r="E243" s="4" t="s">
        <v>301</v>
      </c>
      <c r="F243" s="61" t="s">
        <v>932</v>
      </c>
      <c r="G243" s="9" t="s">
        <v>507</v>
      </c>
      <c r="H243" s="56" t="s">
        <v>933</v>
      </c>
      <c r="I243" s="9" t="s">
        <v>934</v>
      </c>
      <c r="J243" s="43">
        <v>200000</v>
      </c>
      <c r="K243" s="4"/>
      <c r="L243" s="4"/>
    </row>
    <row r="244" spans="1:12" ht="30" customHeight="1" x14ac:dyDescent="0.25">
      <c r="A244" s="9">
        <v>114</v>
      </c>
      <c r="B244" s="42" t="s">
        <v>114</v>
      </c>
      <c r="C244" s="43">
        <v>850646</v>
      </c>
      <c r="D244" s="44" t="s">
        <v>2</v>
      </c>
      <c r="E244" s="9" t="s">
        <v>115</v>
      </c>
      <c r="F244" s="61" t="s">
        <v>932</v>
      </c>
      <c r="G244" s="9" t="s">
        <v>507</v>
      </c>
      <c r="H244" s="56" t="s">
        <v>933</v>
      </c>
      <c r="I244" s="9" t="s">
        <v>934</v>
      </c>
      <c r="J244" s="43">
        <v>200000</v>
      </c>
      <c r="K244" s="4"/>
      <c r="L244" s="4"/>
    </row>
    <row r="245" spans="1:12" ht="30" customHeight="1" x14ac:dyDescent="0.25">
      <c r="A245" s="9">
        <v>115</v>
      </c>
      <c r="B245" s="42" t="s">
        <v>137</v>
      </c>
      <c r="C245" s="43">
        <v>4498480</v>
      </c>
      <c r="D245" s="44" t="s">
        <v>2</v>
      </c>
      <c r="E245" s="4" t="s">
        <v>138</v>
      </c>
      <c r="F245" s="61" t="s">
        <v>935</v>
      </c>
      <c r="G245" s="4" t="s">
        <v>374</v>
      </c>
      <c r="H245" s="56" t="s">
        <v>928</v>
      </c>
      <c r="I245" s="30" t="s">
        <v>936</v>
      </c>
      <c r="J245" s="43">
        <v>450000</v>
      </c>
      <c r="K245" s="4"/>
      <c r="L245" s="4"/>
    </row>
    <row r="246" spans="1:12" ht="30" customHeight="1" x14ac:dyDescent="0.25">
      <c r="A246" s="9">
        <v>116</v>
      </c>
      <c r="B246" s="42" t="s">
        <v>135</v>
      </c>
      <c r="C246" s="43">
        <v>1415829</v>
      </c>
      <c r="D246" s="44" t="s">
        <v>2</v>
      </c>
      <c r="E246" s="4" t="s">
        <v>136</v>
      </c>
      <c r="F246" s="61" t="s">
        <v>935</v>
      </c>
      <c r="G246" s="4" t="s">
        <v>374</v>
      </c>
      <c r="H246" s="56" t="s">
        <v>928</v>
      </c>
      <c r="I246" s="30" t="s">
        <v>936</v>
      </c>
      <c r="J246" s="43">
        <v>450000</v>
      </c>
      <c r="K246" s="4"/>
      <c r="L246" s="4"/>
    </row>
    <row r="247" spans="1:12" ht="30" customHeight="1" x14ac:dyDescent="0.25">
      <c r="A247" s="9">
        <v>117</v>
      </c>
      <c r="B247" s="42" t="s">
        <v>130</v>
      </c>
      <c r="C247" s="43">
        <v>4978597</v>
      </c>
      <c r="D247" s="44" t="s">
        <v>2</v>
      </c>
      <c r="E247" s="4" t="s">
        <v>131</v>
      </c>
      <c r="F247" s="61" t="s">
        <v>935</v>
      </c>
      <c r="G247" s="4" t="s">
        <v>374</v>
      </c>
      <c r="H247" s="56" t="s">
        <v>928</v>
      </c>
      <c r="I247" s="30" t="s">
        <v>936</v>
      </c>
      <c r="J247" s="43">
        <v>450000</v>
      </c>
      <c r="K247" s="4"/>
      <c r="L247" s="4"/>
    </row>
    <row r="248" spans="1:12" ht="30" customHeight="1" x14ac:dyDescent="0.25">
      <c r="A248" s="9">
        <v>118</v>
      </c>
      <c r="B248" s="42" t="s">
        <v>296</v>
      </c>
      <c r="C248" s="43">
        <v>1786676</v>
      </c>
      <c r="D248" s="44" t="s">
        <v>2</v>
      </c>
      <c r="E248" s="9" t="s">
        <v>3</v>
      </c>
      <c r="F248" s="61" t="s">
        <v>937</v>
      </c>
      <c r="G248" s="9" t="s">
        <v>938</v>
      </c>
      <c r="H248" s="56" t="s">
        <v>939</v>
      </c>
      <c r="I248" s="9" t="s">
        <v>940</v>
      </c>
      <c r="J248" s="43">
        <v>450000</v>
      </c>
      <c r="K248" s="4"/>
      <c r="L248" s="4"/>
    </row>
    <row r="249" spans="1:12" ht="30" customHeight="1" x14ac:dyDescent="0.25">
      <c r="A249" s="9">
        <v>119</v>
      </c>
      <c r="B249" s="42" t="s">
        <v>277</v>
      </c>
      <c r="C249" s="43">
        <v>3019363</v>
      </c>
      <c r="D249" s="44" t="s">
        <v>2</v>
      </c>
      <c r="E249" s="9" t="s">
        <v>278</v>
      </c>
      <c r="F249" s="61" t="s">
        <v>937</v>
      </c>
      <c r="G249" s="9" t="s">
        <v>938</v>
      </c>
      <c r="H249" s="56" t="s">
        <v>939</v>
      </c>
      <c r="I249" s="9" t="s">
        <v>940</v>
      </c>
      <c r="J249" s="43">
        <v>450000</v>
      </c>
      <c r="K249" s="4"/>
      <c r="L249" s="4"/>
    </row>
    <row r="250" spans="1:12" ht="30" customHeight="1" x14ac:dyDescent="0.25">
      <c r="A250" s="9">
        <v>120</v>
      </c>
      <c r="B250" s="42" t="s">
        <v>421</v>
      </c>
      <c r="C250" s="43">
        <v>1452007</v>
      </c>
      <c r="D250" s="44" t="s">
        <v>2</v>
      </c>
      <c r="E250" s="9" t="s">
        <v>301</v>
      </c>
      <c r="F250" s="61" t="s">
        <v>937</v>
      </c>
      <c r="G250" s="9" t="s">
        <v>938</v>
      </c>
      <c r="H250" s="56" t="s">
        <v>939</v>
      </c>
      <c r="I250" s="9" t="s">
        <v>940</v>
      </c>
      <c r="J250" s="43">
        <v>450000</v>
      </c>
      <c r="K250" s="4"/>
      <c r="L250" s="4"/>
    </row>
    <row r="251" spans="1:12" ht="15.75" thickBot="1" x14ac:dyDescent="0.3">
      <c r="A251" s="77" t="s">
        <v>470</v>
      </c>
      <c r="B251" s="78"/>
      <c r="C251" s="78"/>
      <c r="D251" s="78"/>
      <c r="E251" s="78"/>
      <c r="F251" s="78"/>
      <c r="G251" s="78"/>
      <c r="H251" s="78"/>
      <c r="I251" s="79"/>
      <c r="J251" s="7">
        <f>SUM(J241:J250)</f>
        <v>3600000</v>
      </c>
      <c r="K251" s="80"/>
      <c r="L251" s="81"/>
    </row>
    <row r="252" spans="1:12" ht="15.75" thickTop="1" x14ac:dyDescent="0.25">
      <c r="A252" s="86" t="s">
        <v>552</v>
      </c>
      <c r="B252" s="86"/>
    </row>
    <row r="254" spans="1:12" ht="18.75" x14ac:dyDescent="0.3">
      <c r="A254" s="69" t="s">
        <v>0</v>
      </c>
      <c r="B254" s="69"/>
      <c r="C254" s="69"/>
      <c r="D254" s="69"/>
      <c r="E254" s="69"/>
      <c r="F254" s="69"/>
      <c r="G254" s="69"/>
      <c r="H254" s="69"/>
      <c r="I254" s="69"/>
      <c r="J254" s="69"/>
      <c r="K254" s="69"/>
      <c r="L254" s="69"/>
    </row>
    <row r="255" spans="1:12" ht="15.75" x14ac:dyDescent="0.25">
      <c r="A255" s="70" t="s">
        <v>4</v>
      </c>
      <c r="B255" s="70"/>
      <c r="C255" s="70"/>
      <c r="D255" s="70"/>
      <c r="E255" s="70"/>
      <c r="F255" s="70"/>
      <c r="G255" s="70"/>
      <c r="H255" s="70"/>
      <c r="I255" s="70"/>
      <c r="J255" s="70"/>
      <c r="K255" s="70"/>
      <c r="L255" s="70"/>
    </row>
    <row r="256" spans="1:12" x14ac:dyDescent="0.25">
      <c r="A256" s="71" t="s">
        <v>5</v>
      </c>
      <c r="B256" s="71"/>
      <c r="C256" s="71"/>
      <c r="D256" s="71"/>
      <c r="E256" s="71"/>
      <c r="F256" s="71"/>
      <c r="G256" s="71"/>
      <c r="H256" s="71"/>
      <c r="I256" s="71"/>
      <c r="J256" s="71"/>
      <c r="K256" s="71"/>
      <c r="L256" s="71"/>
    </row>
    <row r="257" spans="1:12" x14ac:dyDescent="0.25">
      <c r="A257" s="72"/>
      <c r="B257" s="72"/>
      <c r="C257" s="72"/>
      <c r="D257" s="58"/>
      <c r="E257" s="2"/>
      <c r="F257" s="3"/>
      <c r="G257" s="3"/>
      <c r="H257" s="1"/>
      <c r="I257" s="73" t="s">
        <v>801</v>
      </c>
      <c r="J257" s="73"/>
      <c r="K257" s="73"/>
      <c r="L257" s="73"/>
    </row>
    <row r="258" spans="1:12" x14ac:dyDescent="0.25">
      <c r="A258" s="63" t="s">
        <v>18</v>
      </c>
      <c r="B258" s="63"/>
      <c r="C258" s="63"/>
      <c r="D258" s="63"/>
      <c r="E258" s="63"/>
      <c r="F258" s="63"/>
      <c r="G258" s="3"/>
      <c r="I258" s="64" t="s">
        <v>802</v>
      </c>
      <c r="J258" s="64"/>
      <c r="K258" s="64"/>
      <c r="L258" s="64"/>
    </row>
    <row r="259" spans="1:12" x14ac:dyDescent="0.25">
      <c r="A259" s="2"/>
      <c r="B259" s="2"/>
      <c r="C259" s="2"/>
      <c r="D259" s="2"/>
      <c r="E259" s="2"/>
      <c r="F259" s="3"/>
      <c r="G259" s="3"/>
      <c r="H259" s="1"/>
      <c r="I259" s="1"/>
      <c r="J259" s="2"/>
      <c r="K259" s="1"/>
      <c r="L259" s="5"/>
    </row>
    <row r="260" spans="1:12" ht="24" x14ac:dyDescent="0.25">
      <c r="A260" s="65" t="s">
        <v>7</v>
      </c>
      <c r="B260" s="65"/>
      <c r="C260" s="65" t="s">
        <v>6</v>
      </c>
      <c r="D260" s="89" t="s">
        <v>19</v>
      </c>
      <c r="E260" s="67" t="s">
        <v>8</v>
      </c>
      <c r="F260" s="59" t="s">
        <v>14</v>
      </c>
      <c r="G260" s="68" t="s">
        <v>10</v>
      </c>
      <c r="H260" s="75" t="s">
        <v>11</v>
      </c>
      <c r="I260" s="75" t="s">
        <v>12</v>
      </c>
      <c r="J260" s="75" t="s">
        <v>13</v>
      </c>
      <c r="K260" s="65" t="s">
        <v>15</v>
      </c>
      <c r="L260" s="65"/>
    </row>
    <row r="261" spans="1:12" ht="21" x14ac:dyDescent="0.25">
      <c r="A261" s="65"/>
      <c r="B261" s="65"/>
      <c r="C261" s="65"/>
      <c r="D261" s="89"/>
      <c r="E261" s="67"/>
      <c r="F261" s="60" t="s">
        <v>9</v>
      </c>
      <c r="G261" s="68"/>
      <c r="H261" s="76"/>
      <c r="I261" s="76"/>
      <c r="J261" s="76"/>
      <c r="K261" s="57" t="s">
        <v>16</v>
      </c>
      <c r="L261" s="34" t="s">
        <v>17</v>
      </c>
    </row>
    <row r="262" spans="1:12" ht="30" customHeight="1" x14ac:dyDescent="0.25">
      <c r="A262" s="9">
        <v>121</v>
      </c>
      <c r="B262" s="42" t="s">
        <v>316</v>
      </c>
      <c r="C262" s="43">
        <v>1638362</v>
      </c>
      <c r="D262" s="44" t="s">
        <v>2</v>
      </c>
      <c r="E262" s="9" t="s">
        <v>301</v>
      </c>
      <c r="F262" s="61" t="s">
        <v>937</v>
      </c>
      <c r="G262" s="9" t="s">
        <v>938</v>
      </c>
      <c r="H262" s="56" t="s">
        <v>939</v>
      </c>
      <c r="I262" s="9" t="s">
        <v>940</v>
      </c>
      <c r="J262" s="43">
        <v>450000</v>
      </c>
      <c r="K262" s="4"/>
      <c r="L262" s="4"/>
    </row>
    <row r="263" spans="1:12" ht="30" customHeight="1" x14ac:dyDescent="0.25">
      <c r="A263" s="9">
        <v>122</v>
      </c>
      <c r="B263" s="42" t="s">
        <v>114</v>
      </c>
      <c r="C263" s="43">
        <v>850646</v>
      </c>
      <c r="D263" s="44" t="s">
        <v>2</v>
      </c>
      <c r="E263" s="9" t="s">
        <v>115</v>
      </c>
      <c r="F263" s="61" t="s">
        <v>937</v>
      </c>
      <c r="G263" s="9" t="s">
        <v>938</v>
      </c>
      <c r="H263" s="56" t="s">
        <v>939</v>
      </c>
      <c r="I263" s="9" t="s">
        <v>940</v>
      </c>
      <c r="J263" s="43">
        <v>450000</v>
      </c>
      <c r="K263" s="4"/>
      <c r="L263" s="4"/>
    </row>
    <row r="264" spans="1:12" ht="15.75" thickBot="1" x14ac:dyDescent="0.3">
      <c r="A264" s="77" t="s">
        <v>946</v>
      </c>
      <c r="B264" s="78"/>
      <c r="C264" s="78"/>
      <c r="D264" s="78"/>
      <c r="E264" s="78"/>
      <c r="F264" s="78"/>
      <c r="G264" s="78"/>
      <c r="H264" s="78"/>
      <c r="I264" s="79"/>
      <c r="J264" s="7">
        <f>SUM(J262:J263)</f>
        <v>900000</v>
      </c>
      <c r="K264" s="80"/>
      <c r="L264" s="81"/>
    </row>
    <row r="265" spans="1:12" ht="16.5" thickTop="1" thickBot="1" x14ac:dyDescent="0.3">
      <c r="A265" s="77" t="s">
        <v>947</v>
      </c>
      <c r="B265" s="78"/>
      <c r="C265" s="78"/>
      <c r="D265" s="78"/>
      <c r="E265" s="78"/>
      <c r="F265" s="78"/>
      <c r="G265" s="78"/>
      <c r="H265" s="78"/>
      <c r="I265" s="79"/>
      <c r="J265" s="10">
        <f>J264+J251+J230+J209+J188+J167+J146+J125+J104+J83+J62+J41+J20</f>
        <v>56950000</v>
      </c>
      <c r="K265" s="84"/>
      <c r="L265" s="85"/>
    </row>
    <row r="266" spans="1:12" ht="15.75" thickTop="1" x14ac:dyDescent="0.25">
      <c r="A266" s="86" t="s">
        <v>553</v>
      </c>
      <c r="B266" s="86"/>
    </row>
    <row r="268" spans="1:12" x14ac:dyDescent="0.25">
      <c r="F268" s="87" t="s">
        <v>36</v>
      </c>
      <c r="G268" s="87"/>
      <c r="H268" s="87"/>
    </row>
    <row r="269" spans="1:12" x14ac:dyDescent="0.25">
      <c r="F269" s="88" t="s">
        <v>37</v>
      </c>
      <c r="G269" s="88"/>
      <c r="H269" s="88"/>
    </row>
    <row r="270" spans="1:12" x14ac:dyDescent="0.25">
      <c r="F270" s="88" t="s">
        <v>38</v>
      </c>
      <c r="G270" s="88"/>
      <c r="H270" s="88"/>
    </row>
  </sheetData>
  <mergeCells count="252">
    <mergeCell ref="A2:L2"/>
    <mergeCell ref="A3:L3"/>
    <mergeCell ref="A4:L4"/>
    <mergeCell ref="A5:C5"/>
    <mergeCell ref="I5:L5"/>
    <mergeCell ref="A6:F6"/>
    <mergeCell ref="I6:L6"/>
    <mergeCell ref="A23:L23"/>
    <mergeCell ref="A24:L24"/>
    <mergeCell ref="A25:L25"/>
    <mergeCell ref="A26:C26"/>
    <mergeCell ref="I26:L26"/>
    <mergeCell ref="A27:F27"/>
    <mergeCell ref="I27:L27"/>
    <mergeCell ref="I8:I9"/>
    <mergeCell ref="J8:J9"/>
    <mergeCell ref="K8:L8"/>
    <mergeCell ref="A20:I20"/>
    <mergeCell ref="K20:L20"/>
    <mergeCell ref="A21:B21"/>
    <mergeCell ref="A8:B9"/>
    <mergeCell ref="C8:C9"/>
    <mergeCell ref="D8:D9"/>
    <mergeCell ref="E8:E9"/>
    <mergeCell ref="G8:G9"/>
    <mergeCell ref="H8:H9"/>
    <mergeCell ref="A44:L44"/>
    <mergeCell ref="A45:L45"/>
    <mergeCell ref="A46:L46"/>
    <mergeCell ref="A47:C47"/>
    <mergeCell ref="I47:L47"/>
    <mergeCell ref="A48:F48"/>
    <mergeCell ref="I48:L48"/>
    <mergeCell ref="I29:I30"/>
    <mergeCell ref="J29:J30"/>
    <mergeCell ref="K29:L29"/>
    <mergeCell ref="A41:I41"/>
    <mergeCell ref="K41:L41"/>
    <mergeCell ref="A42:B42"/>
    <mergeCell ref="A29:B30"/>
    <mergeCell ref="C29:C30"/>
    <mergeCell ref="D29:D30"/>
    <mergeCell ref="E29:E30"/>
    <mergeCell ref="G29:G30"/>
    <mergeCell ref="H29:H30"/>
    <mergeCell ref="A65:L65"/>
    <mergeCell ref="A66:L66"/>
    <mergeCell ref="A67:L67"/>
    <mergeCell ref="A68:C68"/>
    <mergeCell ref="I68:L68"/>
    <mergeCell ref="A69:F69"/>
    <mergeCell ref="I69:L69"/>
    <mergeCell ref="I50:I51"/>
    <mergeCell ref="J50:J51"/>
    <mergeCell ref="K50:L50"/>
    <mergeCell ref="A62:I62"/>
    <mergeCell ref="K62:L62"/>
    <mergeCell ref="A63:B63"/>
    <mergeCell ref="A50:B51"/>
    <mergeCell ref="C50:C51"/>
    <mergeCell ref="D50:D51"/>
    <mergeCell ref="E50:E51"/>
    <mergeCell ref="G50:G51"/>
    <mergeCell ref="H50:H51"/>
    <mergeCell ref="A86:L86"/>
    <mergeCell ref="A87:L87"/>
    <mergeCell ref="A88:L88"/>
    <mergeCell ref="A89:C89"/>
    <mergeCell ref="I89:L89"/>
    <mergeCell ref="A90:F90"/>
    <mergeCell ref="I90:L90"/>
    <mergeCell ref="I71:I72"/>
    <mergeCell ref="J71:J72"/>
    <mergeCell ref="K71:L71"/>
    <mergeCell ref="A83:I83"/>
    <mergeCell ref="K83:L83"/>
    <mergeCell ref="A84:B84"/>
    <mergeCell ref="A71:B72"/>
    <mergeCell ref="C71:C72"/>
    <mergeCell ref="D71:D72"/>
    <mergeCell ref="E71:E72"/>
    <mergeCell ref="G71:G72"/>
    <mergeCell ref="H71:H72"/>
    <mergeCell ref="A107:L107"/>
    <mergeCell ref="A108:L108"/>
    <mergeCell ref="A109:L109"/>
    <mergeCell ref="A110:C110"/>
    <mergeCell ref="I110:L110"/>
    <mergeCell ref="A111:F111"/>
    <mergeCell ref="I111:L111"/>
    <mergeCell ref="I92:I93"/>
    <mergeCell ref="J92:J93"/>
    <mergeCell ref="K92:L92"/>
    <mergeCell ref="A104:I104"/>
    <mergeCell ref="K104:L104"/>
    <mergeCell ref="A105:B105"/>
    <mergeCell ref="A92:B93"/>
    <mergeCell ref="C92:C93"/>
    <mergeCell ref="D92:D93"/>
    <mergeCell ref="E92:E93"/>
    <mergeCell ref="G92:G93"/>
    <mergeCell ref="H92:H93"/>
    <mergeCell ref="A128:L128"/>
    <mergeCell ref="A129:L129"/>
    <mergeCell ref="A130:L130"/>
    <mergeCell ref="A131:C131"/>
    <mergeCell ref="I131:L131"/>
    <mergeCell ref="A132:F132"/>
    <mergeCell ref="I132:L132"/>
    <mergeCell ref="I113:I114"/>
    <mergeCell ref="J113:J114"/>
    <mergeCell ref="K113:L113"/>
    <mergeCell ref="A125:I125"/>
    <mergeCell ref="K125:L125"/>
    <mergeCell ref="A126:B126"/>
    <mergeCell ref="A113:B114"/>
    <mergeCell ref="C113:C114"/>
    <mergeCell ref="D113:D114"/>
    <mergeCell ref="E113:E114"/>
    <mergeCell ref="G113:G114"/>
    <mergeCell ref="H113:H114"/>
    <mergeCell ref="A149:L149"/>
    <mergeCell ref="A150:L150"/>
    <mergeCell ref="A151:L151"/>
    <mergeCell ref="A152:C152"/>
    <mergeCell ref="I152:L152"/>
    <mergeCell ref="A153:F153"/>
    <mergeCell ref="I153:L153"/>
    <mergeCell ref="I134:I135"/>
    <mergeCell ref="J134:J135"/>
    <mergeCell ref="K134:L134"/>
    <mergeCell ref="A146:I146"/>
    <mergeCell ref="K146:L146"/>
    <mergeCell ref="A147:B147"/>
    <mergeCell ref="A134:B135"/>
    <mergeCell ref="C134:C135"/>
    <mergeCell ref="D134:D135"/>
    <mergeCell ref="E134:E135"/>
    <mergeCell ref="G134:G135"/>
    <mergeCell ref="H134:H135"/>
    <mergeCell ref="A170:L170"/>
    <mergeCell ref="A171:L171"/>
    <mergeCell ref="A172:L172"/>
    <mergeCell ref="A173:C173"/>
    <mergeCell ref="I173:L173"/>
    <mergeCell ref="A174:F174"/>
    <mergeCell ref="I174:L174"/>
    <mergeCell ref="I155:I156"/>
    <mergeCell ref="J155:J156"/>
    <mergeCell ref="K155:L155"/>
    <mergeCell ref="A167:I167"/>
    <mergeCell ref="K167:L167"/>
    <mergeCell ref="A168:B168"/>
    <mergeCell ref="A155:B156"/>
    <mergeCell ref="C155:C156"/>
    <mergeCell ref="D155:D156"/>
    <mergeCell ref="E155:E156"/>
    <mergeCell ref="G155:G156"/>
    <mergeCell ref="H155:H156"/>
    <mergeCell ref="A191:L191"/>
    <mergeCell ref="A192:L192"/>
    <mergeCell ref="A193:L193"/>
    <mergeCell ref="A194:C194"/>
    <mergeCell ref="I194:L194"/>
    <mergeCell ref="A195:F195"/>
    <mergeCell ref="I195:L195"/>
    <mergeCell ref="I176:I177"/>
    <mergeCell ref="J176:J177"/>
    <mergeCell ref="K176:L176"/>
    <mergeCell ref="A188:I188"/>
    <mergeCell ref="K188:L188"/>
    <mergeCell ref="A189:B189"/>
    <mergeCell ref="A176:B177"/>
    <mergeCell ref="C176:C177"/>
    <mergeCell ref="D176:D177"/>
    <mergeCell ref="E176:E177"/>
    <mergeCell ref="G176:G177"/>
    <mergeCell ref="H176:H177"/>
    <mergeCell ref="A212:L212"/>
    <mergeCell ref="A213:L213"/>
    <mergeCell ref="A214:L214"/>
    <mergeCell ref="A215:C215"/>
    <mergeCell ref="I215:L215"/>
    <mergeCell ref="A216:F216"/>
    <mergeCell ref="I216:L216"/>
    <mergeCell ref="I197:I198"/>
    <mergeCell ref="J197:J198"/>
    <mergeCell ref="K197:L197"/>
    <mergeCell ref="A209:I209"/>
    <mergeCell ref="K209:L209"/>
    <mergeCell ref="A210:B210"/>
    <mergeCell ref="A197:B198"/>
    <mergeCell ref="C197:C198"/>
    <mergeCell ref="D197:D198"/>
    <mergeCell ref="E197:E198"/>
    <mergeCell ref="G197:G198"/>
    <mergeCell ref="H197:H198"/>
    <mergeCell ref="A233:L233"/>
    <mergeCell ref="A234:L234"/>
    <mergeCell ref="A235:L235"/>
    <mergeCell ref="A236:C236"/>
    <mergeCell ref="I236:L236"/>
    <mergeCell ref="A237:F237"/>
    <mergeCell ref="I237:L237"/>
    <mergeCell ref="I218:I219"/>
    <mergeCell ref="J218:J219"/>
    <mergeCell ref="K218:L218"/>
    <mergeCell ref="A230:I230"/>
    <mergeCell ref="K230:L230"/>
    <mergeCell ref="A231:B231"/>
    <mergeCell ref="A218:B219"/>
    <mergeCell ref="C218:C219"/>
    <mergeCell ref="D218:D219"/>
    <mergeCell ref="E218:E219"/>
    <mergeCell ref="G218:G219"/>
    <mergeCell ref="H218:H219"/>
    <mergeCell ref="A254:L254"/>
    <mergeCell ref="A255:L255"/>
    <mergeCell ref="A256:L256"/>
    <mergeCell ref="A257:C257"/>
    <mergeCell ref="I257:L257"/>
    <mergeCell ref="A258:F258"/>
    <mergeCell ref="I258:L258"/>
    <mergeCell ref="I239:I240"/>
    <mergeCell ref="J239:J240"/>
    <mergeCell ref="K239:L239"/>
    <mergeCell ref="A251:I251"/>
    <mergeCell ref="K251:L251"/>
    <mergeCell ref="A252:B252"/>
    <mergeCell ref="A239:B240"/>
    <mergeCell ref="C239:C240"/>
    <mergeCell ref="D239:D240"/>
    <mergeCell ref="E239:E240"/>
    <mergeCell ref="G239:G240"/>
    <mergeCell ref="H239:H240"/>
    <mergeCell ref="A266:B266"/>
    <mergeCell ref="F268:H268"/>
    <mergeCell ref="F269:H269"/>
    <mergeCell ref="F270:H270"/>
    <mergeCell ref="I260:I261"/>
    <mergeCell ref="J260:J261"/>
    <mergeCell ref="K260:L260"/>
    <mergeCell ref="A264:I264"/>
    <mergeCell ref="K264:L264"/>
    <mergeCell ref="A265:I265"/>
    <mergeCell ref="K265:L265"/>
    <mergeCell ref="A260:B261"/>
    <mergeCell ref="C260:C261"/>
    <mergeCell ref="D260:D261"/>
    <mergeCell ref="E260:E261"/>
    <mergeCell ref="G260:G261"/>
    <mergeCell ref="H260:H26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16"/>
  <sheetViews>
    <sheetView topLeftCell="A70" workbookViewId="0">
      <selection activeCell="E83" sqref="E83"/>
    </sheetView>
  </sheetViews>
  <sheetFormatPr baseColWidth="10" defaultRowHeight="15" x14ac:dyDescent="0.25"/>
  <cols>
    <col min="1" max="1" width="3.28515625" customWidth="1"/>
    <col min="2" max="2" width="28.5703125" customWidth="1"/>
    <col min="3" max="3" width="8.7109375" customWidth="1"/>
    <col min="4" max="4" width="9.5703125" customWidth="1"/>
    <col min="5" max="5" width="18.28515625" customWidth="1"/>
    <col min="6" max="6" width="17.140625" customWidth="1"/>
    <col min="7" max="7" width="17.5703125" customWidth="1"/>
    <col min="8" max="8" width="14.42578125" customWidth="1"/>
    <col min="9" max="9" width="41.7109375" customWidth="1"/>
    <col min="10" max="10" width="10" customWidth="1"/>
    <col min="11" max="11" width="11.85546875" customWidth="1"/>
    <col min="12" max="12" width="10" customWidth="1"/>
  </cols>
  <sheetData>
    <row r="3" spans="1:12" ht="18.75" x14ac:dyDescent="0.3">
      <c r="A3" s="69" t="s">
        <v>0</v>
      </c>
      <c r="B3" s="69"/>
      <c r="C3" s="69"/>
      <c r="D3" s="69"/>
      <c r="E3" s="69"/>
      <c r="F3" s="69"/>
      <c r="G3" s="69"/>
      <c r="H3" s="69"/>
      <c r="I3" s="69"/>
      <c r="J3" s="69"/>
      <c r="K3" s="69"/>
      <c r="L3" s="69"/>
    </row>
    <row r="4" spans="1:12" ht="15.75" x14ac:dyDescent="0.25">
      <c r="A4" s="70" t="s">
        <v>4</v>
      </c>
      <c r="B4" s="70"/>
      <c r="C4" s="70"/>
      <c r="D4" s="70"/>
      <c r="E4" s="70"/>
      <c r="F4" s="70"/>
      <c r="G4" s="70"/>
      <c r="H4" s="70"/>
      <c r="I4" s="70"/>
      <c r="J4" s="70"/>
      <c r="K4" s="70"/>
      <c r="L4" s="70"/>
    </row>
    <row r="5" spans="1:12" x14ac:dyDescent="0.25">
      <c r="A5" s="71" t="s">
        <v>5</v>
      </c>
      <c r="B5" s="71"/>
      <c r="C5" s="71"/>
      <c r="D5" s="71"/>
      <c r="E5" s="71"/>
      <c r="F5" s="71"/>
      <c r="G5" s="71"/>
      <c r="H5" s="71"/>
      <c r="I5" s="71"/>
      <c r="J5" s="71"/>
      <c r="K5" s="71"/>
      <c r="L5" s="71"/>
    </row>
    <row r="6" spans="1:12" x14ac:dyDescent="0.25">
      <c r="A6" s="72"/>
      <c r="B6" s="72"/>
      <c r="C6" s="72"/>
      <c r="D6" s="50"/>
      <c r="E6" s="2"/>
      <c r="F6" s="3"/>
      <c r="G6" s="3"/>
      <c r="H6" s="1"/>
      <c r="I6" s="73" t="s">
        <v>593</v>
      </c>
      <c r="J6" s="73"/>
      <c r="K6" s="73"/>
      <c r="L6" s="73"/>
    </row>
    <row r="7" spans="1:12" x14ac:dyDescent="0.25">
      <c r="A7" s="63" t="s">
        <v>18</v>
      </c>
      <c r="B7" s="63"/>
      <c r="C7" s="63"/>
      <c r="D7" s="63"/>
      <c r="E7" s="63"/>
      <c r="F7" s="63"/>
      <c r="G7" s="3"/>
      <c r="I7" s="64" t="s">
        <v>594</v>
      </c>
      <c r="J7" s="64"/>
      <c r="K7" s="64"/>
      <c r="L7" s="64"/>
    </row>
    <row r="8" spans="1:12" x14ac:dyDescent="0.25">
      <c r="A8" s="2"/>
      <c r="B8" s="2"/>
      <c r="C8" s="2"/>
      <c r="D8" s="2"/>
      <c r="E8" s="2"/>
      <c r="F8" s="3"/>
      <c r="G8" s="3"/>
      <c r="H8" s="1"/>
      <c r="I8" s="1"/>
      <c r="J8" s="2"/>
      <c r="K8" s="1"/>
      <c r="L8" s="5"/>
    </row>
    <row r="9" spans="1:12" ht="24" x14ac:dyDescent="0.25">
      <c r="A9" s="65" t="s">
        <v>7</v>
      </c>
      <c r="B9" s="65"/>
      <c r="C9" s="65" t="s">
        <v>6</v>
      </c>
      <c r="D9" s="89" t="s">
        <v>19</v>
      </c>
      <c r="E9" s="67" t="s">
        <v>8</v>
      </c>
      <c r="F9" s="51" t="s">
        <v>14</v>
      </c>
      <c r="G9" s="68" t="s">
        <v>10</v>
      </c>
      <c r="H9" s="75" t="s">
        <v>11</v>
      </c>
      <c r="I9" s="75" t="s">
        <v>12</v>
      </c>
      <c r="J9" s="75" t="s">
        <v>13</v>
      </c>
      <c r="K9" s="65" t="s">
        <v>15</v>
      </c>
      <c r="L9" s="65"/>
    </row>
    <row r="10" spans="1:12" ht="21" x14ac:dyDescent="0.25">
      <c r="A10" s="65"/>
      <c r="B10" s="65"/>
      <c r="C10" s="65"/>
      <c r="D10" s="89"/>
      <c r="E10" s="67"/>
      <c r="F10" s="52" t="s">
        <v>9</v>
      </c>
      <c r="G10" s="68"/>
      <c r="H10" s="76"/>
      <c r="I10" s="76"/>
      <c r="J10" s="76"/>
      <c r="K10" s="53" t="s">
        <v>16</v>
      </c>
      <c r="L10" s="34" t="s">
        <v>17</v>
      </c>
    </row>
    <row r="11" spans="1:12" s="21" customFormat="1" ht="30" customHeight="1" x14ac:dyDescent="0.2">
      <c r="A11" s="4">
        <v>1</v>
      </c>
      <c r="B11" s="22" t="s">
        <v>40</v>
      </c>
      <c r="C11" s="18">
        <v>5909468</v>
      </c>
      <c r="D11" s="16" t="s">
        <v>2</v>
      </c>
      <c r="E11" s="4" t="s">
        <v>25</v>
      </c>
      <c r="F11" s="47" t="s">
        <v>595</v>
      </c>
      <c r="G11" s="4" t="s">
        <v>20</v>
      </c>
      <c r="H11" s="20" t="s">
        <v>596</v>
      </c>
      <c r="I11" s="4" t="s">
        <v>597</v>
      </c>
      <c r="J11" s="18">
        <v>750000</v>
      </c>
      <c r="K11" s="4" t="s">
        <v>795</v>
      </c>
      <c r="L11" s="4" t="s">
        <v>102</v>
      </c>
    </row>
    <row r="12" spans="1:12" s="21" customFormat="1" ht="30" customHeight="1" x14ac:dyDescent="0.2">
      <c r="A12" s="4">
        <v>2</v>
      </c>
      <c r="B12" s="22" t="s">
        <v>30</v>
      </c>
      <c r="C12" s="18">
        <v>3203668</v>
      </c>
      <c r="D12" s="16" t="s">
        <v>2</v>
      </c>
      <c r="E12" s="4" t="s">
        <v>22</v>
      </c>
      <c r="F12" s="90" t="s">
        <v>598</v>
      </c>
      <c r="G12" s="92" t="s">
        <v>20</v>
      </c>
      <c r="H12" s="94" t="s">
        <v>442</v>
      </c>
      <c r="I12" s="92" t="s">
        <v>599</v>
      </c>
      <c r="J12" s="18">
        <v>300000</v>
      </c>
      <c r="K12" s="4" t="s">
        <v>789</v>
      </c>
      <c r="L12" s="4" t="s">
        <v>102</v>
      </c>
    </row>
    <row r="13" spans="1:12" s="21" customFormat="1" ht="30" customHeight="1" x14ac:dyDescent="0.2">
      <c r="A13" s="4">
        <v>3</v>
      </c>
      <c r="B13" s="22" t="s">
        <v>29</v>
      </c>
      <c r="C13" s="18">
        <v>1231195</v>
      </c>
      <c r="D13" s="16" t="s">
        <v>2</v>
      </c>
      <c r="E13" s="4" t="s">
        <v>23</v>
      </c>
      <c r="F13" s="91"/>
      <c r="G13" s="93"/>
      <c r="H13" s="95"/>
      <c r="I13" s="93"/>
      <c r="J13" s="18">
        <v>300000</v>
      </c>
      <c r="K13" s="4" t="s">
        <v>789</v>
      </c>
      <c r="L13" s="4" t="s">
        <v>102</v>
      </c>
    </row>
    <row r="14" spans="1:12" s="21" customFormat="1" ht="30" customHeight="1" x14ac:dyDescent="0.2">
      <c r="A14" s="4">
        <v>4</v>
      </c>
      <c r="B14" s="22" t="s">
        <v>111</v>
      </c>
      <c r="C14" s="18">
        <v>742377</v>
      </c>
      <c r="D14" s="16" t="s">
        <v>2</v>
      </c>
      <c r="E14" s="4" t="s">
        <v>3</v>
      </c>
      <c r="F14" s="90" t="s">
        <v>600</v>
      </c>
      <c r="G14" s="92" t="s">
        <v>20</v>
      </c>
      <c r="H14" s="94" t="s">
        <v>601</v>
      </c>
      <c r="I14" s="92" t="s">
        <v>602</v>
      </c>
      <c r="J14" s="18">
        <v>450000</v>
      </c>
      <c r="K14" s="4" t="s">
        <v>793</v>
      </c>
      <c r="L14" s="4" t="s">
        <v>102</v>
      </c>
    </row>
    <row r="15" spans="1:12" s="21" customFormat="1" ht="30" customHeight="1" x14ac:dyDescent="0.2">
      <c r="A15" s="4">
        <v>5</v>
      </c>
      <c r="B15" s="22" t="s">
        <v>114</v>
      </c>
      <c r="C15" s="18">
        <v>850646</v>
      </c>
      <c r="D15" s="16" t="s">
        <v>2</v>
      </c>
      <c r="E15" s="4" t="s">
        <v>115</v>
      </c>
      <c r="F15" s="91"/>
      <c r="G15" s="93"/>
      <c r="H15" s="95"/>
      <c r="I15" s="93"/>
      <c r="J15" s="18">
        <v>450000</v>
      </c>
      <c r="K15" s="4" t="s">
        <v>793</v>
      </c>
      <c r="L15" s="4" t="s">
        <v>102</v>
      </c>
    </row>
    <row r="16" spans="1:12" s="21" customFormat="1" ht="30" customHeight="1" x14ac:dyDescent="0.2">
      <c r="A16" s="4">
        <v>6</v>
      </c>
      <c r="B16" s="22" t="s">
        <v>30</v>
      </c>
      <c r="C16" s="18">
        <v>3203668</v>
      </c>
      <c r="D16" s="16" t="s">
        <v>2</v>
      </c>
      <c r="E16" s="4" t="s">
        <v>22</v>
      </c>
      <c r="F16" s="90" t="s">
        <v>603</v>
      </c>
      <c r="G16" s="92" t="s">
        <v>20</v>
      </c>
      <c r="H16" s="94" t="s">
        <v>457</v>
      </c>
      <c r="I16" s="92" t="s">
        <v>604</v>
      </c>
      <c r="J16" s="18">
        <v>450000</v>
      </c>
      <c r="K16" s="4" t="s">
        <v>785</v>
      </c>
      <c r="L16" s="4" t="s">
        <v>102</v>
      </c>
    </row>
    <row r="17" spans="1:12" s="21" customFormat="1" ht="30" customHeight="1" x14ac:dyDescent="0.2">
      <c r="A17" s="4">
        <v>7</v>
      </c>
      <c r="B17" s="22" t="s">
        <v>35</v>
      </c>
      <c r="C17" s="18">
        <v>5663066</v>
      </c>
      <c r="D17" s="16" t="s">
        <v>2</v>
      </c>
      <c r="E17" s="4" t="s">
        <v>58</v>
      </c>
      <c r="F17" s="96"/>
      <c r="G17" s="97"/>
      <c r="H17" s="98"/>
      <c r="I17" s="97"/>
      <c r="J17" s="18">
        <v>450000</v>
      </c>
      <c r="K17" s="4" t="s">
        <v>785</v>
      </c>
      <c r="L17" s="4" t="s">
        <v>102</v>
      </c>
    </row>
    <row r="18" spans="1:12" s="21" customFormat="1" ht="30" customHeight="1" x14ac:dyDescent="0.2">
      <c r="A18" s="4">
        <v>8</v>
      </c>
      <c r="B18" s="22" t="s">
        <v>29</v>
      </c>
      <c r="C18" s="18">
        <v>1231195</v>
      </c>
      <c r="D18" s="16" t="s">
        <v>2</v>
      </c>
      <c r="E18" s="4" t="s">
        <v>23</v>
      </c>
      <c r="F18" s="91"/>
      <c r="G18" s="93"/>
      <c r="H18" s="95"/>
      <c r="I18" s="93"/>
      <c r="J18" s="18">
        <v>450000</v>
      </c>
      <c r="K18" s="4" t="s">
        <v>785</v>
      </c>
      <c r="L18" s="4" t="s">
        <v>102</v>
      </c>
    </row>
    <row r="19" spans="1:12" s="21" customFormat="1" ht="30" customHeight="1" x14ac:dyDescent="0.2">
      <c r="A19" s="4">
        <v>9</v>
      </c>
      <c r="B19" s="22" t="s">
        <v>114</v>
      </c>
      <c r="C19" s="18">
        <v>850646</v>
      </c>
      <c r="D19" s="16" t="s">
        <v>2</v>
      </c>
      <c r="E19" s="4" t="s">
        <v>115</v>
      </c>
      <c r="F19" s="47" t="s">
        <v>605</v>
      </c>
      <c r="G19" s="4" t="s">
        <v>175</v>
      </c>
      <c r="H19" s="20" t="s">
        <v>467</v>
      </c>
      <c r="I19" s="4" t="s">
        <v>326</v>
      </c>
      <c r="J19" s="18">
        <v>300000</v>
      </c>
      <c r="K19" s="4" t="s">
        <v>763</v>
      </c>
      <c r="L19" s="4" t="s">
        <v>102</v>
      </c>
    </row>
    <row r="20" spans="1:12" s="21" customFormat="1" ht="48.75" customHeight="1" x14ac:dyDescent="0.2">
      <c r="A20" s="4">
        <v>10</v>
      </c>
      <c r="B20" s="22" t="s">
        <v>74</v>
      </c>
      <c r="C20" s="18">
        <v>3424714</v>
      </c>
      <c r="D20" s="16" t="s">
        <v>2</v>
      </c>
      <c r="E20" s="4" t="s">
        <v>75</v>
      </c>
      <c r="F20" s="47" t="s">
        <v>606</v>
      </c>
      <c r="G20" s="4" t="s">
        <v>20</v>
      </c>
      <c r="H20" s="20" t="s">
        <v>607</v>
      </c>
      <c r="I20" s="4" t="s">
        <v>608</v>
      </c>
      <c r="J20" s="18">
        <v>1950000</v>
      </c>
      <c r="K20" s="4" t="s">
        <v>764</v>
      </c>
      <c r="L20" s="4" t="s">
        <v>102</v>
      </c>
    </row>
    <row r="21" spans="1:12" ht="15.75" thickBot="1" x14ac:dyDescent="0.3">
      <c r="A21" s="77" t="s">
        <v>609</v>
      </c>
      <c r="B21" s="78"/>
      <c r="C21" s="78"/>
      <c r="D21" s="78"/>
      <c r="E21" s="78"/>
      <c r="F21" s="78"/>
      <c r="G21" s="78"/>
      <c r="H21" s="78"/>
      <c r="I21" s="79"/>
      <c r="J21" s="7">
        <f>SUM(J11:J20)</f>
        <v>5850000</v>
      </c>
      <c r="K21" s="80"/>
      <c r="L21" s="81"/>
    </row>
    <row r="22" spans="1:12" ht="15.75" thickTop="1" x14ac:dyDescent="0.25">
      <c r="A22" s="86" t="s">
        <v>745</v>
      </c>
      <c r="B22" s="86"/>
    </row>
    <row r="24" spans="1:12" ht="18.75" x14ac:dyDescent="0.3">
      <c r="A24" s="69" t="s">
        <v>0</v>
      </c>
      <c r="B24" s="69"/>
      <c r="C24" s="69"/>
      <c r="D24" s="69"/>
      <c r="E24" s="69"/>
      <c r="F24" s="69"/>
      <c r="G24" s="69"/>
      <c r="H24" s="69"/>
      <c r="I24" s="69"/>
      <c r="J24" s="69"/>
      <c r="K24" s="69"/>
      <c r="L24" s="69"/>
    </row>
    <row r="25" spans="1:12" ht="15.75" x14ac:dyDescent="0.25">
      <c r="A25" s="70" t="s">
        <v>4</v>
      </c>
      <c r="B25" s="70"/>
      <c r="C25" s="70"/>
      <c r="D25" s="70"/>
      <c r="E25" s="70"/>
      <c r="F25" s="70"/>
      <c r="G25" s="70"/>
      <c r="H25" s="70"/>
      <c r="I25" s="70"/>
      <c r="J25" s="70"/>
      <c r="K25" s="70"/>
      <c r="L25" s="70"/>
    </row>
    <row r="26" spans="1:12" x14ac:dyDescent="0.25">
      <c r="A26" s="71" t="s">
        <v>5</v>
      </c>
      <c r="B26" s="71"/>
      <c r="C26" s="71"/>
      <c r="D26" s="71"/>
      <c r="E26" s="71"/>
      <c r="F26" s="71"/>
      <c r="G26" s="71"/>
      <c r="H26" s="71"/>
      <c r="I26" s="71"/>
      <c r="J26" s="71"/>
      <c r="K26" s="71"/>
      <c r="L26" s="71"/>
    </row>
    <row r="27" spans="1:12" x14ac:dyDescent="0.25">
      <c r="A27" s="72"/>
      <c r="B27" s="72"/>
      <c r="C27" s="72"/>
      <c r="D27" s="50"/>
      <c r="E27" s="2"/>
      <c r="F27" s="3"/>
      <c r="G27" s="3"/>
      <c r="H27" s="1"/>
      <c r="I27" s="73" t="s">
        <v>593</v>
      </c>
      <c r="J27" s="73"/>
      <c r="K27" s="73"/>
      <c r="L27" s="73"/>
    </row>
    <row r="28" spans="1:12" x14ac:dyDescent="0.25">
      <c r="A28" s="63" t="s">
        <v>18</v>
      </c>
      <c r="B28" s="63"/>
      <c r="C28" s="63"/>
      <c r="D28" s="63"/>
      <c r="E28" s="63"/>
      <c r="F28" s="63"/>
      <c r="G28" s="3"/>
      <c r="I28" s="64" t="s">
        <v>594</v>
      </c>
      <c r="J28" s="64"/>
      <c r="K28" s="64"/>
      <c r="L28" s="64"/>
    </row>
    <row r="29" spans="1:12" x14ac:dyDescent="0.25">
      <c r="A29" s="2"/>
      <c r="B29" s="2"/>
      <c r="C29" s="2"/>
      <c r="D29" s="2"/>
      <c r="E29" s="2"/>
      <c r="F29" s="3"/>
      <c r="G29" s="3"/>
      <c r="H29" s="1"/>
      <c r="I29" s="1"/>
      <c r="J29" s="2"/>
      <c r="K29" s="1"/>
      <c r="L29" s="5"/>
    </row>
    <row r="30" spans="1:12" ht="24" x14ac:dyDescent="0.25">
      <c r="A30" s="65" t="s">
        <v>7</v>
      </c>
      <c r="B30" s="65"/>
      <c r="C30" s="65" t="s">
        <v>6</v>
      </c>
      <c r="D30" s="89" t="s">
        <v>19</v>
      </c>
      <c r="E30" s="67" t="s">
        <v>8</v>
      </c>
      <c r="F30" s="51" t="s">
        <v>14</v>
      </c>
      <c r="G30" s="68" t="s">
        <v>10</v>
      </c>
      <c r="H30" s="75" t="s">
        <v>11</v>
      </c>
      <c r="I30" s="75" t="s">
        <v>12</v>
      </c>
      <c r="J30" s="75" t="s">
        <v>13</v>
      </c>
      <c r="K30" s="65" t="s">
        <v>15</v>
      </c>
      <c r="L30" s="65"/>
    </row>
    <row r="31" spans="1:12" ht="21" x14ac:dyDescent="0.25">
      <c r="A31" s="65"/>
      <c r="B31" s="65"/>
      <c r="C31" s="65"/>
      <c r="D31" s="89"/>
      <c r="E31" s="67"/>
      <c r="F31" s="52" t="s">
        <v>9</v>
      </c>
      <c r="G31" s="68"/>
      <c r="H31" s="76"/>
      <c r="I31" s="76"/>
      <c r="J31" s="76"/>
      <c r="K31" s="53" t="s">
        <v>16</v>
      </c>
      <c r="L31" s="34" t="s">
        <v>17</v>
      </c>
    </row>
    <row r="32" spans="1:12" ht="30" customHeight="1" x14ac:dyDescent="0.25">
      <c r="A32" s="4">
        <v>11</v>
      </c>
      <c r="B32" s="42" t="s">
        <v>145</v>
      </c>
      <c r="C32" s="43">
        <v>2172325</v>
      </c>
      <c r="D32" s="44" t="s">
        <v>2</v>
      </c>
      <c r="E32" s="4" t="s">
        <v>3</v>
      </c>
      <c r="F32" s="99" t="s">
        <v>610</v>
      </c>
      <c r="G32" s="92" t="s">
        <v>611</v>
      </c>
      <c r="H32" s="101" t="s">
        <v>612</v>
      </c>
      <c r="I32" s="92" t="s">
        <v>613</v>
      </c>
      <c r="J32" s="43">
        <v>300000</v>
      </c>
      <c r="K32" s="4" t="s">
        <v>790</v>
      </c>
      <c r="L32" s="4" t="s">
        <v>102</v>
      </c>
    </row>
    <row r="33" spans="1:12" ht="30" customHeight="1" x14ac:dyDescent="0.25">
      <c r="A33" s="4">
        <v>12</v>
      </c>
      <c r="B33" s="42" t="s">
        <v>57</v>
      </c>
      <c r="C33" s="43">
        <v>3383373</v>
      </c>
      <c r="D33" s="44" t="s">
        <v>2</v>
      </c>
      <c r="E33" s="4" t="s">
        <v>21</v>
      </c>
      <c r="F33" s="100"/>
      <c r="G33" s="93"/>
      <c r="H33" s="102"/>
      <c r="I33" s="93"/>
      <c r="J33" s="43">
        <v>300000</v>
      </c>
      <c r="K33" s="4" t="s">
        <v>790</v>
      </c>
      <c r="L33" s="4" t="s">
        <v>102</v>
      </c>
    </row>
    <row r="34" spans="1:12" ht="30" customHeight="1" x14ac:dyDescent="0.25">
      <c r="A34" s="4">
        <v>13</v>
      </c>
      <c r="B34" s="42" t="s">
        <v>614</v>
      </c>
      <c r="C34" s="43">
        <v>765862</v>
      </c>
      <c r="D34" s="44" t="s">
        <v>1</v>
      </c>
      <c r="E34" s="4" t="s">
        <v>615</v>
      </c>
      <c r="F34" s="99" t="s">
        <v>616</v>
      </c>
      <c r="G34" s="92" t="s">
        <v>175</v>
      </c>
      <c r="H34" s="101" t="s">
        <v>617</v>
      </c>
      <c r="I34" s="92" t="s">
        <v>798</v>
      </c>
      <c r="J34" s="43">
        <v>450000</v>
      </c>
      <c r="K34" s="4" t="s">
        <v>791</v>
      </c>
      <c r="L34" s="4" t="s">
        <v>102</v>
      </c>
    </row>
    <row r="35" spans="1:12" ht="30" customHeight="1" x14ac:dyDescent="0.25">
      <c r="A35" s="4">
        <v>14</v>
      </c>
      <c r="B35" s="42" t="s">
        <v>41</v>
      </c>
      <c r="C35" s="43">
        <v>4189292</v>
      </c>
      <c r="D35" s="44" t="s">
        <v>2</v>
      </c>
      <c r="E35" s="4" t="s">
        <v>26</v>
      </c>
      <c r="F35" s="103"/>
      <c r="G35" s="97"/>
      <c r="H35" s="104"/>
      <c r="I35" s="97"/>
      <c r="J35" s="43">
        <v>450000</v>
      </c>
      <c r="K35" s="4" t="s">
        <v>791</v>
      </c>
      <c r="L35" s="4" t="s">
        <v>102</v>
      </c>
    </row>
    <row r="36" spans="1:12" ht="30" customHeight="1" x14ac:dyDescent="0.25">
      <c r="A36" s="4">
        <v>15</v>
      </c>
      <c r="B36" s="42" t="s">
        <v>618</v>
      </c>
      <c r="C36" s="43">
        <v>3481972</v>
      </c>
      <c r="D36" s="44" t="s">
        <v>1</v>
      </c>
      <c r="E36" s="4" t="s">
        <v>619</v>
      </c>
      <c r="F36" s="103"/>
      <c r="G36" s="97"/>
      <c r="H36" s="104"/>
      <c r="I36" s="97"/>
      <c r="J36" s="43">
        <v>450000</v>
      </c>
      <c r="K36" s="4" t="s">
        <v>791</v>
      </c>
      <c r="L36" s="4" t="s">
        <v>102</v>
      </c>
    </row>
    <row r="37" spans="1:12" ht="30" customHeight="1" x14ac:dyDescent="0.25">
      <c r="A37" s="4">
        <v>16</v>
      </c>
      <c r="B37" s="42" t="s">
        <v>620</v>
      </c>
      <c r="C37" s="43">
        <v>5571814</v>
      </c>
      <c r="D37" s="44" t="s">
        <v>2</v>
      </c>
      <c r="E37" s="4" t="s">
        <v>60</v>
      </c>
      <c r="F37" s="100"/>
      <c r="G37" s="93"/>
      <c r="H37" s="102"/>
      <c r="I37" s="93"/>
      <c r="J37" s="43">
        <v>450000</v>
      </c>
      <c r="K37" s="4" t="s">
        <v>791</v>
      </c>
      <c r="L37" s="4" t="s">
        <v>102</v>
      </c>
    </row>
    <row r="38" spans="1:12" ht="30" customHeight="1" x14ac:dyDescent="0.25">
      <c r="A38" s="4">
        <v>17</v>
      </c>
      <c r="B38" s="42" t="s">
        <v>296</v>
      </c>
      <c r="C38" s="43">
        <v>1786676</v>
      </c>
      <c r="D38" s="44" t="s">
        <v>2</v>
      </c>
      <c r="E38" s="4" t="s">
        <v>3</v>
      </c>
      <c r="F38" s="55" t="s">
        <v>621</v>
      </c>
      <c r="G38" s="9" t="s">
        <v>175</v>
      </c>
      <c r="H38" s="56" t="s">
        <v>531</v>
      </c>
      <c r="I38" s="4" t="s">
        <v>622</v>
      </c>
      <c r="J38" s="43">
        <v>450000</v>
      </c>
      <c r="K38" s="4" t="s">
        <v>788</v>
      </c>
      <c r="L38" s="4" t="s">
        <v>102</v>
      </c>
    </row>
    <row r="39" spans="1:12" ht="30" customHeight="1" x14ac:dyDescent="0.25">
      <c r="A39" s="4">
        <v>18</v>
      </c>
      <c r="B39" s="42" t="s">
        <v>30</v>
      </c>
      <c r="C39" s="43">
        <v>3203668</v>
      </c>
      <c r="D39" s="44" t="s">
        <v>2</v>
      </c>
      <c r="E39" s="4" t="s">
        <v>22</v>
      </c>
      <c r="F39" s="105" t="s">
        <v>623</v>
      </c>
      <c r="G39" s="92" t="s">
        <v>20</v>
      </c>
      <c r="H39" s="94" t="s">
        <v>624</v>
      </c>
      <c r="I39" s="92" t="s">
        <v>799</v>
      </c>
      <c r="J39" s="43">
        <v>750000</v>
      </c>
      <c r="K39" s="4" t="s">
        <v>792</v>
      </c>
      <c r="L39" s="4" t="s">
        <v>102</v>
      </c>
    </row>
    <row r="40" spans="1:12" ht="30" customHeight="1" x14ac:dyDescent="0.25">
      <c r="A40" s="4">
        <v>19</v>
      </c>
      <c r="B40" s="42" t="s">
        <v>273</v>
      </c>
      <c r="C40" s="43">
        <v>5389376</v>
      </c>
      <c r="D40" s="44" t="s">
        <v>2</v>
      </c>
      <c r="E40" s="4" t="s">
        <v>243</v>
      </c>
      <c r="F40" s="106"/>
      <c r="G40" s="97"/>
      <c r="H40" s="98"/>
      <c r="I40" s="97"/>
      <c r="J40" s="43">
        <v>750000</v>
      </c>
      <c r="K40" s="4" t="s">
        <v>792</v>
      </c>
      <c r="L40" s="4" t="s">
        <v>102</v>
      </c>
    </row>
    <row r="41" spans="1:12" ht="30" customHeight="1" x14ac:dyDescent="0.25">
      <c r="A41" s="4">
        <v>20</v>
      </c>
      <c r="B41" s="42" t="s">
        <v>190</v>
      </c>
      <c r="C41" s="43">
        <v>2022357</v>
      </c>
      <c r="D41" s="44" t="s">
        <v>2</v>
      </c>
      <c r="E41" s="4" t="s">
        <v>191</v>
      </c>
      <c r="F41" s="106"/>
      <c r="G41" s="97"/>
      <c r="H41" s="98"/>
      <c r="I41" s="97"/>
      <c r="J41" s="43">
        <v>750000</v>
      </c>
      <c r="K41" s="4" t="s">
        <v>792</v>
      </c>
      <c r="L41" s="4" t="s">
        <v>102</v>
      </c>
    </row>
    <row r="42" spans="1:12" ht="30" customHeight="1" x14ac:dyDescent="0.25">
      <c r="A42" s="4">
        <v>21</v>
      </c>
      <c r="B42" s="42" t="s">
        <v>29</v>
      </c>
      <c r="C42" s="43">
        <v>1231195</v>
      </c>
      <c r="D42" s="44" t="s">
        <v>2</v>
      </c>
      <c r="E42" s="4" t="s">
        <v>23</v>
      </c>
      <c r="F42" s="107"/>
      <c r="G42" s="93"/>
      <c r="H42" s="95"/>
      <c r="I42" s="93"/>
      <c r="J42" s="43">
        <v>750000</v>
      </c>
      <c r="K42" s="4" t="s">
        <v>792</v>
      </c>
      <c r="L42" s="4" t="s">
        <v>102</v>
      </c>
    </row>
    <row r="43" spans="1:12" ht="15.75" customHeight="1" thickBot="1" x14ac:dyDescent="0.3">
      <c r="A43" s="77" t="s">
        <v>609</v>
      </c>
      <c r="B43" s="78"/>
      <c r="C43" s="78"/>
      <c r="D43" s="78"/>
      <c r="E43" s="78"/>
      <c r="F43" s="78"/>
      <c r="G43" s="78"/>
      <c r="H43" s="78"/>
      <c r="I43" s="79"/>
      <c r="J43" s="7">
        <f>SUM(J32:J42)</f>
        <v>5850000</v>
      </c>
      <c r="K43" s="80"/>
      <c r="L43" s="81"/>
    </row>
    <row r="44" spans="1:12" ht="15.75" thickTop="1" x14ac:dyDescent="0.25">
      <c r="A44" s="86" t="s">
        <v>746</v>
      </c>
      <c r="B44" s="86"/>
    </row>
    <row r="46" spans="1:12" ht="18.75" x14ac:dyDescent="0.3">
      <c r="A46" s="69" t="s">
        <v>0</v>
      </c>
      <c r="B46" s="69"/>
      <c r="C46" s="69"/>
      <c r="D46" s="69"/>
      <c r="E46" s="69"/>
      <c r="F46" s="69"/>
      <c r="G46" s="69"/>
      <c r="H46" s="69"/>
      <c r="I46" s="69"/>
      <c r="J46" s="69"/>
      <c r="K46" s="69"/>
      <c r="L46" s="69"/>
    </row>
    <row r="47" spans="1:12" ht="15.75" x14ac:dyDescent="0.25">
      <c r="A47" s="70" t="s">
        <v>4</v>
      </c>
      <c r="B47" s="70"/>
      <c r="C47" s="70"/>
      <c r="D47" s="70"/>
      <c r="E47" s="70"/>
      <c r="F47" s="70"/>
      <c r="G47" s="70"/>
      <c r="H47" s="70"/>
      <c r="I47" s="70"/>
      <c r="J47" s="70"/>
      <c r="K47" s="70"/>
      <c r="L47" s="70"/>
    </row>
    <row r="48" spans="1:12" x14ac:dyDescent="0.25">
      <c r="A48" s="71" t="s">
        <v>5</v>
      </c>
      <c r="B48" s="71"/>
      <c r="C48" s="71"/>
      <c r="D48" s="71"/>
      <c r="E48" s="71"/>
      <c r="F48" s="71"/>
      <c r="G48" s="71"/>
      <c r="H48" s="71"/>
      <c r="I48" s="71"/>
      <c r="J48" s="71"/>
      <c r="K48" s="71"/>
      <c r="L48" s="71"/>
    </row>
    <row r="49" spans="1:12" x14ac:dyDescent="0.25">
      <c r="A49" s="72"/>
      <c r="B49" s="72"/>
      <c r="C49" s="72"/>
      <c r="D49" s="50"/>
      <c r="E49" s="2"/>
      <c r="F49" s="3"/>
      <c r="G49" s="3"/>
      <c r="H49" s="1"/>
      <c r="I49" s="73" t="s">
        <v>593</v>
      </c>
      <c r="J49" s="73"/>
      <c r="K49" s="73"/>
      <c r="L49" s="73"/>
    </row>
    <row r="50" spans="1:12" x14ac:dyDescent="0.25">
      <c r="A50" s="63" t="s">
        <v>18</v>
      </c>
      <c r="B50" s="63"/>
      <c r="C50" s="63"/>
      <c r="D50" s="63"/>
      <c r="E50" s="63"/>
      <c r="F50" s="63"/>
      <c r="G50" s="3"/>
      <c r="I50" s="64" t="s">
        <v>594</v>
      </c>
      <c r="J50" s="64"/>
      <c r="K50" s="64"/>
      <c r="L50" s="64"/>
    </row>
    <row r="51" spans="1:12" x14ac:dyDescent="0.25">
      <c r="A51" s="2"/>
      <c r="B51" s="2"/>
      <c r="C51" s="2"/>
      <c r="D51" s="2"/>
      <c r="E51" s="2"/>
      <c r="F51" s="3"/>
      <c r="G51" s="3"/>
      <c r="H51" s="1"/>
      <c r="I51" s="1"/>
      <c r="J51" s="2"/>
      <c r="K51" s="1"/>
      <c r="L51" s="5"/>
    </row>
    <row r="52" spans="1:12" ht="24" x14ac:dyDescent="0.25">
      <c r="A52" s="65" t="s">
        <v>7</v>
      </c>
      <c r="B52" s="65"/>
      <c r="C52" s="65" t="s">
        <v>6</v>
      </c>
      <c r="D52" s="89" t="s">
        <v>19</v>
      </c>
      <c r="E52" s="67" t="s">
        <v>8</v>
      </c>
      <c r="F52" s="51" t="s">
        <v>14</v>
      </c>
      <c r="G52" s="68" t="s">
        <v>10</v>
      </c>
      <c r="H52" s="75" t="s">
        <v>11</v>
      </c>
      <c r="I52" s="75" t="s">
        <v>12</v>
      </c>
      <c r="J52" s="75" t="s">
        <v>13</v>
      </c>
      <c r="K52" s="65" t="s">
        <v>15</v>
      </c>
      <c r="L52" s="65"/>
    </row>
    <row r="53" spans="1:12" ht="21" x14ac:dyDescent="0.25">
      <c r="A53" s="65"/>
      <c r="B53" s="65"/>
      <c r="C53" s="65"/>
      <c r="D53" s="89"/>
      <c r="E53" s="67"/>
      <c r="F53" s="52" t="s">
        <v>9</v>
      </c>
      <c r="G53" s="68"/>
      <c r="H53" s="76"/>
      <c r="I53" s="76"/>
      <c r="J53" s="76"/>
      <c r="K53" s="53" t="s">
        <v>16</v>
      </c>
      <c r="L53" s="34" t="s">
        <v>17</v>
      </c>
    </row>
    <row r="54" spans="1:12" ht="30" customHeight="1" x14ac:dyDescent="0.25">
      <c r="A54" s="4">
        <v>22</v>
      </c>
      <c r="B54" s="22" t="s">
        <v>74</v>
      </c>
      <c r="C54" s="18">
        <v>3424714</v>
      </c>
      <c r="D54" s="16" t="s">
        <v>2</v>
      </c>
      <c r="E54" s="4" t="s">
        <v>75</v>
      </c>
      <c r="F54" s="90" t="s">
        <v>537</v>
      </c>
      <c r="G54" s="92" t="s">
        <v>507</v>
      </c>
      <c r="H54" s="94" t="s">
        <v>538</v>
      </c>
      <c r="I54" s="92" t="s">
        <v>539</v>
      </c>
      <c r="J54" s="18">
        <v>1500000</v>
      </c>
      <c r="K54" s="4" t="s">
        <v>101</v>
      </c>
      <c r="L54" s="4" t="s">
        <v>102</v>
      </c>
    </row>
    <row r="55" spans="1:12" ht="30" customHeight="1" x14ac:dyDescent="0.25">
      <c r="A55" s="4">
        <v>23</v>
      </c>
      <c r="B55" s="22" t="s">
        <v>40</v>
      </c>
      <c r="C55" s="18">
        <v>5909468</v>
      </c>
      <c r="D55" s="16" t="s">
        <v>2</v>
      </c>
      <c r="E55" s="4" t="s">
        <v>25</v>
      </c>
      <c r="F55" s="91"/>
      <c r="G55" s="93"/>
      <c r="H55" s="95"/>
      <c r="I55" s="93"/>
      <c r="J55" s="18">
        <v>1500000</v>
      </c>
      <c r="K55" s="4" t="s">
        <v>101</v>
      </c>
      <c r="L55" s="4" t="s">
        <v>102</v>
      </c>
    </row>
    <row r="56" spans="1:12" ht="30" customHeight="1" x14ac:dyDescent="0.25">
      <c r="A56" s="4">
        <v>24</v>
      </c>
      <c r="B56" s="22" t="s">
        <v>471</v>
      </c>
      <c r="C56" s="18">
        <v>582886</v>
      </c>
      <c r="D56" s="16" t="s">
        <v>2</v>
      </c>
      <c r="E56" s="4" t="s">
        <v>472</v>
      </c>
      <c r="F56" s="90" t="s">
        <v>625</v>
      </c>
      <c r="G56" s="92" t="s">
        <v>389</v>
      </c>
      <c r="H56" s="94" t="s">
        <v>626</v>
      </c>
      <c r="I56" s="92" t="s">
        <v>627</v>
      </c>
      <c r="J56" s="18">
        <v>300000</v>
      </c>
      <c r="K56" s="4" t="s">
        <v>101</v>
      </c>
      <c r="L56" s="4" t="s">
        <v>102</v>
      </c>
    </row>
    <row r="57" spans="1:12" ht="30" customHeight="1" x14ac:dyDescent="0.25">
      <c r="A57" s="4">
        <v>25</v>
      </c>
      <c r="B57" s="22" t="s">
        <v>41</v>
      </c>
      <c r="C57" s="18">
        <v>4189292</v>
      </c>
      <c r="D57" s="16" t="s">
        <v>2</v>
      </c>
      <c r="E57" s="4" t="s">
        <v>26</v>
      </c>
      <c r="F57" s="96"/>
      <c r="G57" s="97"/>
      <c r="H57" s="98"/>
      <c r="I57" s="97"/>
      <c r="J57" s="18">
        <v>300000</v>
      </c>
      <c r="K57" s="4" t="s">
        <v>101</v>
      </c>
      <c r="L57" s="4" t="s">
        <v>102</v>
      </c>
    </row>
    <row r="58" spans="1:12" ht="30" customHeight="1" x14ac:dyDescent="0.25">
      <c r="A58" s="4">
        <v>26</v>
      </c>
      <c r="B58" s="22" t="s">
        <v>392</v>
      </c>
      <c r="C58" s="18">
        <v>2493502</v>
      </c>
      <c r="D58" s="16" t="s">
        <v>2</v>
      </c>
      <c r="E58" s="4" t="s">
        <v>393</v>
      </c>
      <c r="F58" s="96"/>
      <c r="G58" s="97"/>
      <c r="H58" s="98"/>
      <c r="I58" s="97"/>
      <c r="J58" s="18">
        <v>300000</v>
      </c>
      <c r="K58" s="4" t="s">
        <v>101</v>
      </c>
      <c r="L58" s="4" t="s">
        <v>102</v>
      </c>
    </row>
    <row r="59" spans="1:12" ht="30" customHeight="1" x14ac:dyDescent="0.25">
      <c r="A59" s="4">
        <v>27</v>
      </c>
      <c r="B59" s="22" t="s">
        <v>387</v>
      </c>
      <c r="C59" s="18">
        <v>1566200</v>
      </c>
      <c r="D59" s="16" t="s">
        <v>2</v>
      </c>
      <c r="E59" s="4" t="s">
        <v>60</v>
      </c>
      <c r="F59" s="96"/>
      <c r="G59" s="97"/>
      <c r="H59" s="98"/>
      <c r="I59" s="97"/>
      <c r="J59" s="18">
        <v>300000</v>
      </c>
      <c r="K59" s="4" t="s">
        <v>101</v>
      </c>
      <c r="L59" s="4" t="s">
        <v>102</v>
      </c>
    </row>
    <row r="60" spans="1:12" ht="30" customHeight="1" x14ac:dyDescent="0.25">
      <c r="A60" s="4">
        <v>28</v>
      </c>
      <c r="B60" s="22" t="s">
        <v>476</v>
      </c>
      <c r="C60" s="18">
        <v>2060265</v>
      </c>
      <c r="D60" s="16" t="s">
        <v>1</v>
      </c>
      <c r="E60" s="4" t="s">
        <v>477</v>
      </c>
      <c r="F60" s="91"/>
      <c r="G60" s="93"/>
      <c r="H60" s="95"/>
      <c r="I60" s="93"/>
      <c r="J60" s="18">
        <v>300000</v>
      </c>
      <c r="K60" s="4" t="s">
        <v>101</v>
      </c>
      <c r="L60" s="4" t="s">
        <v>102</v>
      </c>
    </row>
    <row r="61" spans="1:12" ht="30" customHeight="1" x14ac:dyDescent="0.25">
      <c r="A61" s="4">
        <v>29</v>
      </c>
      <c r="B61" s="22" t="s">
        <v>35</v>
      </c>
      <c r="C61" s="18">
        <v>5663066</v>
      </c>
      <c r="D61" s="16" t="s">
        <v>2</v>
      </c>
      <c r="E61" s="4" t="s">
        <v>58</v>
      </c>
      <c r="F61" s="90" t="s">
        <v>628</v>
      </c>
      <c r="G61" s="92" t="s">
        <v>629</v>
      </c>
      <c r="H61" s="94" t="s">
        <v>630</v>
      </c>
      <c r="I61" s="92" t="s">
        <v>326</v>
      </c>
      <c r="J61" s="18">
        <v>200000</v>
      </c>
      <c r="K61" s="4" t="s">
        <v>781</v>
      </c>
      <c r="L61" s="4" t="s">
        <v>102</v>
      </c>
    </row>
    <row r="62" spans="1:12" ht="30" customHeight="1" x14ac:dyDescent="0.25">
      <c r="A62" s="4">
        <v>30</v>
      </c>
      <c r="B62" s="22" t="s">
        <v>29</v>
      </c>
      <c r="C62" s="18">
        <v>1231195</v>
      </c>
      <c r="D62" s="16" t="s">
        <v>2</v>
      </c>
      <c r="E62" s="4" t="s">
        <v>23</v>
      </c>
      <c r="F62" s="91"/>
      <c r="G62" s="93"/>
      <c r="H62" s="95"/>
      <c r="I62" s="93"/>
      <c r="J62" s="18">
        <v>200000</v>
      </c>
      <c r="K62" s="4" t="s">
        <v>781</v>
      </c>
      <c r="L62" s="4" t="s">
        <v>102</v>
      </c>
    </row>
    <row r="63" spans="1:12" ht="30" customHeight="1" x14ac:dyDescent="0.25">
      <c r="A63" s="4">
        <v>31</v>
      </c>
      <c r="B63" s="22" t="s">
        <v>229</v>
      </c>
      <c r="C63" s="18">
        <v>5460249</v>
      </c>
      <c r="D63" s="16" t="s">
        <v>2</v>
      </c>
      <c r="E63" s="4" t="s">
        <v>225</v>
      </c>
      <c r="F63" s="47" t="s">
        <v>631</v>
      </c>
      <c r="G63" s="4" t="s">
        <v>632</v>
      </c>
      <c r="H63" s="20" t="s">
        <v>633</v>
      </c>
      <c r="I63" s="4" t="s">
        <v>634</v>
      </c>
      <c r="J63" s="18">
        <v>450000</v>
      </c>
      <c r="K63" s="4" t="s">
        <v>101</v>
      </c>
      <c r="L63" s="4" t="s">
        <v>102</v>
      </c>
    </row>
    <row r="64" spans="1:12" ht="15.75" customHeight="1" thickBot="1" x14ac:dyDescent="0.3">
      <c r="A64" s="77" t="s">
        <v>635</v>
      </c>
      <c r="B64" s="78"/>
      <c r="C64" s="78"/>
      <c r="D64" s="78"/>
      <c r="E64" s="78"/>
      <c r="F64" s="78"/>
      <c r="G64" s="78"/>
      <c r="H64" s="78"/>
      <c r="I64" s="79"/>
      <c r="J64" s="7">
        <f>SUM(J54:J63)</f>
        <v>5350000</v>
      </c>
      <c r="K64" s="80"/>
      <c r="L64" s="81"/>
    </row>
    <row r="65" spans="1:12" ht="15.75" thickTop="1" x14ac:dyDescent="0.25">
      <c r="A65" s="86" t="s">
        <v>747</v>
      </c>
      <c r="B65" s="86"/>
    </row>
    <row r="67" spans="1:12" ht="18.75" x14ac:dyDescent="0.3">
      <c r="A67" s="69" t="s">
        <v>0</v>
      </c>
      <c r="B67" s="69"/>
      <c r="C67" s="69"/>
      <c r="D67" s="69"/>
      <c r="E67" s="69"/>
      <c r="F67" s="69"/>
      <c r="G67" s="69"/>
      <c r="H67" s="69"/>
      <c r="I67" s="69"/>
      <c r="J67" s="69"/>
      <c r="K67" s="69"/>
      <c r="L67" s="69"/>
    </row>
    <row r="68" spans="1:12" ht="15.75" x14ac:dyDescent="0.25">
      <c r="A68" s="70" t="s">
        <v>4</v>
      </c>
      <c r="B68" s="70"/>
      <c r="C68" s="70"/>
      <c r="D68" s="70"/>
      <c r="E68" s="70"/>
      <c r="F68" s="70"/>
      <c r="G68" s="70"/>
      <c r="H68" s="70"/>
      <c r="I68" s="70"/>
      <c r="J68" s="70"/>
      <c r="K68" s="70"/>
      <c r="L68" s="70"/>
    </row>
    <row r="69" spans="1:12" x14ac:dyDescent="0.25">
      <c r="A69" s="71" t="s">
        <v>5</v>
      </c>
      <c r="B69" s="71"/>
      <c r="C69" s="71"/>
      <c r="D69" s="71"/>
      <c r="E69" s="71"/>
      <c r="F69" s="71"/>
      <c r="G69" s="71"/>
      <c r="H69" s="71"/>
      <c r="I69" s="71"/>
      <c r="J69" s="71"/>
      <c r="K69" s="71"/>
      <c r="L69" s="71"/>
    </row>
    <row r="70" spans="1:12" x14ac:dyDescent="0.25">
      <c r="A70" s="72"/>
      <c r="B70" s="72"/>
      <c r="C70" s="72"/>
      <c r="D70" s="50"/>
      <c r="E70" s="2"/>
      <c r="F70" s="3"/>
      <c r="G70" s="3"/>
      <c r="H70" s="1"/>
      <c r="I70" s="73" t="s">
        <v>593</v>
      </c>
      <c r="J70" s="73"/>
      <c r="K70" s="73"/>
      <c r="L70" s="73"/>
    </row>
    <row r="71" spans="1:12" x14ac:dyDescent="0.25">
      <c r="A71" s="63" t="s">
        <v>18</v>
      </c>
      <c r="B71" s="63"/>
      <c r="C71" s="63"/>
      <c r="D71" s="63"/>
      <c r="E71" s="63"/>
      <c r="F71" s="63"/>
      <c r="G71" s="3"/>
      <c r="I71" s="64" t="s">
        <v>594</v>
      </c>
      <c r="J71" s="64"/>
      <c r="K71" s="64"/>
      <c r="L71" s="64"/>
    </row>
    <row r="72" spans="1:12" x14ac:dyDescent="0.25">
      <c r="A72" s="2"/>
      <c r="B72" s="2"/>
      <c r="C72" s="2"/>
      <c r="D72" s="2"/>
      <c r="E72" s="2"/>
      <c r="F72" s="3"/>
      <c r="G72" s="3"/>
      <c r="H72" s="1"/>
      <c r="I72" s="1"/>
      <c r="J72" s="2"/>
      <c r="K72" s="1"/>
      <c r="L72" s="5"/>
    </row>
    <row r="73" spans="1:12" ht="24" x14ac:dyDescent="0.25">
      <c r="A73" s="65" t="s">
        <v>7</v>
      </c>
      <c r="B73" s="65"/>
      <c r="C73" s="65" t="s">
        <v>6</v>
      </c>
      <c r="D73" s="89" t="s">
        <v>19</v>
      </c>
      <c r="E73" s="67" t="s">
        <v>8</v>
      </c>
      <c r="F73" s="51" t="s">
        <v>14</v>
      </c>
      <c r="G73" s="68" t="s">
        <v>10</v>
      </c>
      <c r="H73" s="75" t="s">
        <v>11</v>
      </c>
      <c r="I73" s="75" t="s">
        <v>12</v>
      </c>
      <c r="J73" s="75" t="s">
        <v>13</v>
      </c>
      <c r="K73" s="65" t="s">
        <v>15</v>
      </c>
      <c r="L73" s="65"/>
    </row>
    <row r="74" spans="1:12" ht="21" x14ac:dyDescent="0.25">
      <c r="A74" s="65"/>
      <c r="B74" s="65"/>
      <c r="C74" s="65"/>
      <c r="D74" s="89"/>
      <c r="E74" s="67"/>
      <c r="F74" s="52" t="s">
        <v>9</v>
      </c>
      <c r="G74" s="68"/>
      <c r="H74" s="76"/>
      <c r="I74" s="76"/>
      <c r="J74" s="76"/>
      <c r="K74" s="53" t="s">
        <v>16</v>
      </c>
      <c r="L74" s="34" t="s">
        <v>17</v>
      </c>
    </row>
    <row r="75" spans="1:12" ht="30" customHeight="1" x14ac:dyDescent="0.25">
      <c r="A75" s="4">
        <v>32</v>
      </c>
      <c r="B75" s="22" t="s">
        <v>471</v>
      </c>
      <c r="C75" s="18">
        <v>852886</v>
      </c>
      <c r="D75" s="16" t="s">
        <v>2</v>
      </c>
      <c r="E75" s="4" t="s">
        <v>472</v>
      </c>
      <c r="F75" s="90" t="s">
        <v>636</v>
      </c>
      <c r="G75" s="92" t="s">
        <v>389</v>
      </c>
      <c r="H75" s="94" t="s">
        <v>637</v>
      </c>
      <c r="I75" s="92" t="s">
        <v>800</v>
      </c>
      <c r="J75" s="18">
        <v>300000</v>
      </c>
      <c r="K75" s="4" t="s">
        <v>772</v>
      </c>
      <c r="L75" s="4" t="s">
        <v>102</v>
      </c>
    </row>
    <row r="76" spans="1:12" ht="30" customHeight="1" x14ac:dyDescent="0.25">
      <c r="A76" s="4">
        <v>33</v>
      </c>
      <c r="B76" s="22" t="s">
        <v>41</v>
      </c>
      <c r="C76" s="18">
        <v>4189292</v>
      </c>
      <c r="D76" s="16" t="s">
        <v>2</v>
      </c>
      <c r="E76" s="4" t="s">
        <v>26</v>
      </c>
      <c r="F76" s="96"/>
      <c r="G76" s="97"/>
      <c r="H76" s="98"/>
      <c r="I76" s="97"/>
      <c r="J76" s="18">
        <v>300000</v>
      </c>
      <c r="K76" s="4" t="s">
        <v>772</v>
      </c>
      <c r="L76" s="4" t="s">
        <v>102</v>
      </c>
    </row>
    <row r="77" spans="1:12" ht="30" customHeight="1" x14ac:dyDescent="0.25">
      <c r="A77" s="4">
        <v>34</v>
      </c>
      <c r="B77" s="22" t="s">
        <v>392</v>
      </c>
      <c r="C77" s="18">
        <v>2493502</v>
      </c>
      <c r="D77" s="16" t="s">
        <v>2</v>
      </c>
      <c r="E77" s="4" t="s">
        <v>393</v>
      </c>
      <c r="F77" s="96"/>
      <c r="G77" s="97"/>
      <c r="H77" s="98"/>
      <c r="I77" s="97"/>
      <c r="J77" s="18">
        <v>300000</v>
      </c>
      <c r="K77" s="4" t="s">
        <v>772</v>
      </c>
      <c r="L77" s="4" t="s">
        <v>102</v>
      </c>
    </row>
    <row r="78" spans="1:12" ht="30" customHeight="1" x14ac:dyDescent="0.25">
      <c r="A78" s="4">
        <v>35</v>
      </c>
      <c r="B78" s="22" t="s">
        <v>387</v>
      </c>
      <c r="C78" s="18">
        <v>1566200</v>
      </c>
      <c r="D78" s="16" t="s">
        <v>2</v>
      </c>
      <c r="E78" s="4" t="s">
        <v>60</v>
      </c>
      <c r="F78" s="96"/>
      <c r="G78" s="97"/>
      <c r="H78" s="98"/>
      <c r="I78" s="97"/>
      <c r="J78" s="18">
        <v>300000</v>
      </c>
      <c r="K78" s="4" t="s">
        <v>772</v>
      </c>
      <c r="L78" s="4" t="s">
        <v>102</v>
      </c>
    </row>
    <row r="79" spans="1:12" ht="30" customHeight="1" x14ac:dyDescent="0.25">
      <c r="A79" s="4">
        <v>36</v>
      </c>
      <c r="B79" s="22" t="s">
        <v>32</v>
      </c>
      <c r="C79" s="18">
        <v>768710</v>
      </c>
      <c r="D79" s="16" t="s">
        <v>2</v>
      </c>
      <c r="E79" s="4" t="s">
        <v>60</v>
      </c>
      <c r="F79" s="91"/>
      <c r="G79" s="93"/>
      <c r="H79" s="95"/>
      <c r="I79" s="93"/>
      <c r="J79" s="18">
        <v>300000</v>
      </c>
      <c r="K79" s="4" t="s">
        <v>772</v>
      </c>
      <c r="L79" s="4" t="s">
        <v>102</v>
      </c>
    </row>
    <row r="80" spans="1:12" ht="30" customHeight="1" x14ac:dyDescent="0.25">
      <c r="A80" s="4">
        <v>37</v>
      </c>
      <c r="B80" s="22" t="s">
        <v>167</v>
      </c>
      <c r="C80" s="18">
        <v>1490875</v>
      </c>
      <c r="D80" s="16" t="s">
        <v>2</v>
      </c>
      <c r="E80" s="4" t="s">
        <v>168</v>
      </c>
      <c r="F80" s="90" t="s">
        <v>638</v>
      </c>
      <c r="G80" s="92" t="s">
        <v>389</v>
      </c>
      <c r="H80" s="94" t="s">
        <v>637</v>
      </c>
      <c r="I80" s="92" t="s">
        <v>639</v>
      </c>
      <c r="J80" s="18">
        <v>450000</v>
      </c>
      <c r="K80" s="4" t="s">
        <v>796</v>
      </c>
      <c r="L80" s="4" t="s">
        <v>102</v>
      </c>
    </row>
    <row r="81" spans="1:12" ht="30" customHeight="1" x14ac:dyDescent="0.25">
      <c r="A81" s="4">
        <v>38</v>
      </c>
      <c r="B81" s="22" t="s">
        <v>156</v>
      </c>
      <c r="C81" s="18">
        <v>5459944</v>
      </c>
      <c r="D81" s="16" t="s">
        <v>2</v>
      </c>
      <c r="E81" s="4" t="s">
        <v>157</v>
      </c>
      <c r="F81" s="96"/>
      <c r="G81" s="97"/>
      <c r="H81" s="98"/>
      <c r="I81" s="97"/>
      <c r="J81" s="18">
        <v>450000</v>
      </c>
      <c r="K81" s="4" t="s">
        <v>796</v>
      </c>
      <c r="L81" s="4" t="s">
        <v>102</v>
      </c>
    </row>
    <row r="82" spans="1:12" ht="30" customHeight="1" x14ac:dyDescent="0.25">
      <c r="A82" s="4">
        <v>39</v>
      </c>
      <c r="B82" s="22" t="s">
        <v>219</v>
      </c>
      <c r="C82" s="18">
        <v>3757142</v>
      </c>
      <c r="D82" s="16" t="s">
        <v>2</v>
      </c>
      <c r="E82" s="4" t="s">
        <v>337</v>
      </c>
      <c r="F82" s="96"/>
      <c r="G82" s="97"/>
      <c r="H82" s="98"/>
      <c r="I82" s="97"/>
      <c r="J82" s="18">
        <v>450000</v>
      </c>
      <c r="K82" s="4" t="s">
        <v>796</v>
      </c>
      <c r="L82" s="4" t="s">
        <v>102</v>
      </c>
    </row>
    <row r="83" spans="1:12" ht="30" customHeight="1" x14ac:dyDescent="0.25">
      <c r="A83" s="4">
        <v>40</v>
      </c>
      <c r="B83" s="22" t="s">
        <v>341</v>
      </c>
      <c r="C83" s="18">
        <v>6861301</v>
      </c>
      <c r="D83" s="16" t="s">
        <v>2</v>
      </c>
      <c r="E83" s="4" t="s">
        <v>173</v>
      </c>
      <c r="F83" s="91"/>
      <c r="G83" s="93"/>
      <c r="H83" s="95"/>
      <c r="I83" s="93"/>
      <c r="J83" s="18">
        <v>450000</v>
      </c>
      <c r="K83" s="4" t="s">
        <v>796</v>
      </c>
      <c r="L83" s="4" t="s">
        <v>102</v>
      </c>
    </row>
    <row r="84" spans="1:12" ht="30" customHeight="1" x14ac:dyDescent="0.25">
      <c r="A84" s="4">
        <v>41</v>
      </c>
      <c r="B84" s="22" t="s">
        <v>144</v>
      </c>
      <c r="C84" s="18">
        <v>1779815</v>
      </c>
      <c r="D84" s="16" t="s">
        <v>2</v>
      </c>
      <c r="E84" s="4" t="s">
        <v>25</v>
      </c>
      <c r="F84" s="47" t="s">
        <v>640</v>
      </c>
      <c r="G84" s="4" t="s">
        <v>20</v>
      </c>
      <c r="H84" s="20" t="s">
        <v>641</v>
      </c>
      <c r="I84" s="4" t="s">
        <v>642</v>
      </c>
      <c r="J84" s="18">
        <v>1500000</v>
      </c>
      <c r="K84" s="4" t="s">
        <v>787</v>
      </c>
      <c r="L84" s="4" t="s">
        <v>102</v>
      </c>
    </row>
    <row r="85" spans="1:12" ht="15.75" thickBot="1" x14ac:dyDescent="0.3">
      <c r="A85" s="77" t="s">
        <v>263</v>
      </c>
      <c r="B85" s="78"/>
      <c r="C85" s="78"/>
      <c r="D85" s="78"/>
      <c r="E85" s="78"/>
      <c r="F85" s="78"/>
      <c r="G85" s="78"/>
      <c r="H85" s="78"/>
      <c r="I85" s="79"/>
      <c r="J85" s="7">
        <f>SUM(J75:J84)</f>
        <v>4800000</v>
      </c>
      <c r="K85" s="80"/>
      <c r="L85" s="81"/>
    </row>
    <row r="86" spans="1:12" ht="15.75" thickTop="1" x14ac:dyDescent="0.25">
      <c r="A86" s="86" t="s">
        <v>748</v>
      </c>
      <c r="B86" s="86"/>
    </row>
    <row r="88" spans="1:12" ht="18.75" x14ac:dyDescent="0.3">
      <c r="A88" s="69" t="s">
        <v>0</v>
      </c>
      <c r="B88" s="69"/>
      <c r="C88" s="69"/>
      <c r="D88" s="69"/>
      <c r="E88" s="69"/>
      <c r="F88" s="69"/>
      <c r="G88" s="69"/>
      <c r="H88" s="69"/>
      <c r="I88" s="69"/>
      <c r="J88" s="69"/>
      <c r="K88" s="69"/>
      <c r="L88" s="69"/>
    </row>
    <row r="89" spans="1:12" ht="15.75" x14ac:dyDescent="0.25">
      <c r="A89" s="70" t="s">
        <v>4</v>
      </c>
      <c r="B89" s="70"/>
      <c r="C89" s="70"/>
      <c r="D89" s="70"/>
      <c r="E89" s="70"/>
      <c r="F89" s="70"/>
      <c r="G89" s="70"/>
      <c r="H89" s="70"/>
      <c r="I89" s="70"/>
      <c r="J89" s="70"/>
      <c r="K89" s="70"/>
      <c r="L89" s="70"/>
    </row>
    <row r="90" spans="1:12" x14ac:dyDescent="0.25">
      <c r="A90" s="71" t="s">
        <v>5</v>
      </c>
      <c r="B90" s="71"/>
      <c r="C90" s="71"/>
      <c r="D90" s="71"/>
      <c r="E90" s="71"/>
      <c r="F90" s="71"/>
      <c r="G90" s="71"/>
      <c r="H90" s="71"/>
      <c r="I90" s="71"/>
      <c r="J90" s="71"/>
      <c r="K90" s="71"/>
      <c r="L90" s="71"/>
    </row>
    <row r="91" spans="1:12" x14ac:dyDescent="0.25">
      <c r="A91" s="72"/>
      <c r="B91" s="72"/>
      <c r="C91" s="72"/>
      <c r="D91" s="50"/>
      <c r="E91" s="2"/>
      <c r="F91" s="3"/>
      <c r="G91" s="3"/>
      <c r="H91" s="1"/>
      <c r="I91" s="73" t="s">
        <v>593</v>
      </c>
      <c r="J91" s="73"/>
      <c r="K91" s="73"/>
      <c r="L91" s="73"/>
    </row>
    <row r="92" spans="1:12" x14ac:dyDescent="0.25">
      <c r="A92" s="63" t="s">
        <v>18</v>
      </c>
      <c r="B92" s="63"/>
      <c r="C92" s="63"/>
      <c r="D92" s="63"/>
      <c r="E92" s="63"/>
      <c r="F92" s="63"/>
      <c r="G92" s="3"/>
      <c r="I92" s="64" t="s">
        <v>594</v>
      </c>
      <c r="J92" s="64"/>
      <c r="K92" s="64"/>
      <c r="L92" s="64"/>
    </row>
    <row r="93" spans="1:12" x14ac:dyDescent="0.25">
      <c r="A93" s="2"/>
      <c r="B93" s="2"/>
      <c r="C93" s="2"/>
      <c r="D93" s="2"/>
      <c r="E93" s="2"/>
      <c r="F93" s="3"/>
      <c r="G93" s="3"/>
      <c r="H93" s="1"/>
      <c r="I93" s="1"/>
      <c r="J93" s="2"/>
      <c r="K93" s="1"/>
      <c r="L93" s="5"/>
    </row>
    <row r="94" spans="1:12" ht="24" x14ac:dyDescent="0.25">
      <c r="A94" s="65" t="s">
        <v>7</v>
      </c>
      <c r="B94" s="65"/>
      <c r="C94" s="65" t="s">
        <v>6</v>
      </c>
      <c r="D94" s="89" t="s">
        <v>19</v>
      </c>
      <c r="E94" s="67" t="s">
        <v>8</v>
      </c>
      <c r="F94" s="51" t="s">
        <v>14</v>
      </c>
      <c r="G94" s="68" t="s">
        <v>10</v>
      </c>
      <c r="H94" s="75" t="s">
        <v>11</v>
      </c>
      <c r="I94" s="75" t="s">
        <v>12</v>
      </c>
      <c r="J94" s="75" t="s">
        <v>13</v>
      </c>
      <c r="K94" s="65" t="s">
        <v>15</v>
      </c>
      <c r="L94" s="65"/>
    </row>
    <row r="95" spans="1:12" ht="21" x14ac:dyDescent="0.25">
      <c r="A95" s="65"/>
      <c r="B95" s="65"/>
      <c r="C95" s="65"/>
      <c r="D95" s="89"/>
      <c r="E95" s="67"/>
      <c r="F95" s="52" t="s">
        <v>9</v>
      </c>
      <c r="G95" s="68"/>
      <c r="H95" s="76"/>
      <c r="I95" s="76"/>
      <c r="J95" s="76"/>
      <c r="K95" s="53" t="s">
        <v>16</v>
      </c>
      <c r="L95" s="34" t="s">
        <v>17</v>
      </c>
    </row>
    <row r="96" spans="1:12" ht="30" customHeight="1" x14ac:dyDescent="0.25">
      <c r="A96" s="4">
        <v>42</v>
      </c>
      <c r="B96" s="22" t="s">
        <v>114</v>
      </c>
      <c r="C96" s="18">
        <v>850646</v>
      </c>
      <c r="D96" s="16" t="s">
        <v>2</v>
      </c>
      <c r="E96" s="4" t="s">
        <v>115</v>
      </c>
      <c r="F96" s="47" t="s">
        <v>643</v>
      </c>
      <c r="G96" s="4" t="s">
        <v>113</v>
      </c>
      <c r="H96" s="20" t="s">
        <v>644</v>
      </c>
      <c r="I96" s="4" t="s">
        <v>645</v>
      </c>
      <c r="J96" s="18">
        <v>300000</v>
      </c>
      <c r="K96" s="4" t="s">
        <v>778</v>
      </c>
      <c r="L96" s="4" t="s">
        <v>102</v>
      </c>
    </row>
    <row r="97" spans="1:12" ht="30" customHeight="1" x14ac:dyDescent="0.25">
      <c r="A97" s="4">
        <v>43</v>
      </c>
      <c r="B97" s="22" t="s">
        <v>91</v>
      </c>
      <c r="C97" s="18">
        <v>3836849</v>
      </c>
      <c r="D97" s="16" t="s">
        <v>2</v>
      </c>
      <c r="E97" s="4" t="s">
        <v>92</v>
      </c>
      <c r="F97" s="90" t="s">
        <v>646</v>
      </c>
      <c r="G97" s="92" t="s">
        <v>647</v>
      </c>
      <c r="H97" s="94" t="s">
        <v>750</v>
      </c>
      <c r="I97" s="92" t="s">
        <v>648</v>
      </c>
      <c r="J97" s="18">
        <v>600000</v>
      </c>
      <c r="K97" s="4" t="s">
        <v>783</v>
      </c>
      <c r="L97" s="4" t="s">
        <v>102</v>
      </c>
    </row>
    <row r="98" spans="1:12" ht="30" customHeight="1" x14ac:dyDescent="0.25">
      <c r="A98" s="4">
        <v>44</v>
      </c>
      <c r="B98" s="22" t="s">
        <v>96</v>
      </c>
      <c r="C98" s="18">
        <v>1285857</v>
      </c>
      <c r="D98" s="16" t="s">
        <v>2</v>
      </c>
      <c r="E98" s="4" t="s">
        <v>97</v>
      </c>
      <c r="F98" s="96"/>
      <c r="G98" s="97"/>
      <c r="H98" s="98"/>
      <c r="I98" s="97"/>
      <c r="J98" s="18">
        <v>600000</v>
      </c>
      <c r="K98" s="4" t="s">
        <v>783</v>
      </c>
      <c r="L98" s="4" t="s">
        <v>102</v>
      </c>
    </row>
    <row r="99" spans="1:12" ht="30" customHeight="1" x14ac:dyDescent="0.25">
      <c r="A99" s="4">
        <v>45</v>
      </c>
      <c r="B99" s="22" t="s">
        <v>29</v>
      </c>
      <c r="C99" s="18">
        <v>1231195</v>
      </c>
      <c r="D99" s="16" t="s">
        <v>2</v>
      </c>
      <c r="E99" s="4" t="s">
        <v>23</v>
      </c>
      <c r="F99" s="91"/>
      <c r="G99" s="93"/>
      <c r="H99" s="95"/>
      <c r="I99" s="93"/>
      <c r="J99" s="18">
        <v>600000</v>
      </c>
      <c r="K99" s="4" t="s">
        <v>783</v>
      </c>
      <c r="L99" s="4" t="s">
        <v>102</v>
      </c>
    </row>
    <row r="100" spans="1:12" ht="30" customHeight="1" x14ac:dyDescent="0.25">
      <c r="A100" s="4">
        <v>46</v>
      </c>
      <c r="B100" s="22" t="s">
        <v>185</v>
      </c>
      <c r="C100" s="18">
        <v>2022356</v>
      </c>
      <c r="D100" s="16" t="s">
        <v>2</v>
      </c>
      <c r="E100" s="4" t="s">
        <v>58</v>
      </c>
      <c r="F100" s="47" t="s">
        <v>649</v>
      </c>
      <c r="G100" s="4" t="s">
        <v>650</v>
      </c>
      <c r="H100" s="20" t="s">
        <v>651</v>
      </c>
      <c r="I100" s="4" t="s">
        <v>652</v>
      </c>
      <c r="J100" s="18">
        <v>400000</v>
      </c>
      <c r="K100" s="4" t="s">
        <v>101</v>
      </c>
      <c r="L100" s="4" t="s">
        <v>102</v>
      </c>
    </row>
    <row r="101" spans="1:12" ht="48" customHeight="1" x14ac:dyDescent="0.25">
      <c r="A101" s="4">
        <v>47</v>
      </c>
      <c r="B101" s="22" t="s">
        <v>190</v>
      </c>
      <c r="C101" s="18">
        <v>2022357</v>
      </c>
      <c r="D101" s="16" t="s">
        <v>2</v>
      </c>
      <c r="E101" s="4" t="s">
        <v>191</v>
      </c>
      <c r="F101" s="47" t="s">
        <v>653</v>
      </c>
      <c r="G101" s="4" t="s">
        <v>654</v>
      </c>
      <c r="H101" s="20" t="s">
        <v>751</v>
      </c>
      <c r="I101" s="4" t="s">
        <v>655</v>
      </c>
      <c r="J101" s="18">
        <v>600000</v>
      </c>
      <c r="K101" s="4" t="s">
        <v>101</v>
      </c>
      <c r="L101" s="4" t="s">
        <v>102</v>
      </c>
    </row>
    <row r="102" spans="1:12" ht="30" customHeight="1" x14ac:dyDescent="0.25">
      <c r="A102" s="4">
        <v>48</v>
      </c>
      <c r="B102" s="22" t="s">
        <v>78</v>
      </c>
      <c r="C102" s="18">
        <v>1255413</v>
      </c>
      <c r="D102" s="16" t="s">
        <v>2</v>
      </c>
      <c r="E102" s="4" t="s">
        <v>75</v>
      </c>
      <c r="F102" s="47" t="s">
        <v>656</v>
      </c>
      <c r="G102" s="4" t="s">
        <v>507</v>
      </c>
      <c r="H102" s="20" t="s">
        <v>641</v>
      </c>
      <c r="I102" s="4" t="s">
        <v>657</v>
      </c>
      <c r="J102" s="18">
        <v>1500000</v>
      </c>
      <c r="K102" s="4" t="s">
        <v>786</v>
      </c>
      <c r="L102" s="4" t="s">
        <v>102</v>
      </c>
    </row>
    <row r="103" spans="1:12" ht="30" customHeight="1" x14ac:dyDescent="0.25">
      <c r="A103" s="4">
        <v>49</v>
      </c>
      <c r="B103" s="22" t="s">
        <v>148</v>
      </c>
      <c r="C103" s="18">
        <v>1551484</v>
      </c>
      <c r="D103" s="16" t="s">
        <v>2</v>
      </c>
      <c r="E103" s="4" t="s">
        <v>3</v>
      </c>
      <c r="F103" s="90" t="s">
        <v>658</v>
      </c>
      <c r="G103" s="92" t="s">
        <v>507</v>
      </c>
      <c r="H103" s="94" t="s">
        <v>659</v>
      </c>
      <c r="I103" s="92" t="s">
        <v>660</v>
      </c>
      <c r="J103" s="18">
        <v>300000</v>
      </c>
      <c r="K103" s="4" t="s">
        <v>784</v>
      </c>
      <c r="L103" s="4" t="s">
        <v>102</v>
      </c>
    </row>
    <row r="104" spans="1:12" ht="30" customHeight="1" x14ac:dyDescent="0.25">
      <c r="A104" s="4">
        <v>50</v>
      </c>
      <c r="B104" s="22" t="s">
        <v>145</v>
      </c>
      <c r="C104" s="18">
        <v>2172325</v>
      </c>
      <c r="D104" s="16" t="s">
        <v>2</v>
      </c>
      <c r="E104" s="4" t="s">
        <v>3</v>
      </c>
      <c r="F104" s="96"/>
      <c r="G104" s="97"/>
      <c r="H104" s="98"/>
      <c r="I104" s="97"/>
      <c r="J104" s="18">
        <v>300000</v>
      </c>
      <c r="K104" s="4" t="s">
        <v>784</v>
      </c>
      <c r="L104" s="4" t="s">
        <v>102</v>
      </c>
    </row>
    <row r="105" spans="1:12" ht="30" customHeight="1" x14ac:dyDescent="0.25">
      <c r="A105" s="4">
        <v>51</v>
      </c>
      <c r="B105" s="22" t="s">
        <v>533</v>
      </c>
      <c r="C105" s="18">
        <v>5307609</v>
      </c>
      <c r="D105" s="16" t="s">
        <v>2</v>
      </c>
      <c r="E105" s="4" t="s">
        <v>301</v>
      </c>
      <c r="F105" s="91"/>
      <c r="G105" s="93"/>
      <c r="H105" s="95"/>
      <c r="I105" s="93"/>
      <c r="J105" s="18">
        <v>300000</v>
      </c>
      <c r="K105" s="4" t="s">
        <v>784</v>
      </c>
      <c r="L105" s="4" t="s">
        <v>102</v>
      </c>
    </row>
    <row r="106" spans="1:12" ht="15.75" thickBot="1" x14ac:dyDescent="0.3">
      <c r="A106" s="77" t="s">
        <v>752</v>
      </c>
      <c r="B106" s="78"/>
      <c r="C106" s="78"/>
      <c r="D106" s="78"/>
      <c r="E106" s="78"/>
      <c r="F106" s="78"/>
      <c r="G106" s="78"/>
      <c r="H106" s="78"/>
      <c r="I106" s="79"/>
      <c r="J106" s="7">
        <f>SUM(J96:J105)</f>
        <v>5500000</v>
      </c>
      <c r="K106" s="80"/>
      <c r="L106" s="81"/>
    </row>
    <row r="107" spans="1:12" ht="15.75" thickTop="1" x14ac:dyDescent="0.25">
      <c r="A107" s="86" t="s">
        <v>749</v>
      </c>
      <c r="B107" s="86"/>
    </row>
    <row r="109" spans="1:12" ht="18.75" x14ac:dyDescent="0.3">
      <c r="A109" s="69" t="s">
        <v>0</v>
      </c>
      <c r="B109" s="69"/>
      <c r="C109" s="69"/>
      <c r="D109" s="69"/>
      <c r="E109" s="69"/>
      <c r="F109" s="69"/>
      <c r="G109" s="69"/>
      <c r="H109" s="69"/>
      <c r="I109" s="69"/>
      <c r="J109" s="69"/>
      <c r="K109" s="69"/>
      <c r="L109" s="69"/>
    </row>
    <row r="110" spans="1:12" ht="15.75" x14ac:dyDescent="0.25">
      <c r="A110" s="70" t="s">
        <v>4</v>
      </c>
      <c r="B110" s="70"/>
      <c r="C110" s="70"/>
      <c r="D110" s="70"/>
      <c r="E110" s="70"/>
      <c r="F110" s="70"/>
      <c r="G110" s="70"/>
      <c r="H110" s="70"/>
      <c r="I110" s="70"/>
      <c r="J110" s="70"/>
      <c r="K110" s="70"/>
      <c r="L110" s="70"/>
    </row>
    <row r="111" spans="1:12" x14ac:dyDescent="0.25">
      <c r="A111" s="71" t="s">
        <v>5</v>
      </c>
      <c r="B111" s="71"/>
      <c r="C111" s="71"/>
      <c r="D111" s="71"/>
      <c r="E111" s="71"/>
      <c r="F111" s="71"/>
      <c r="G111" s="71"/>
      <c r="H111" s="71"/>
      <c r="I111" s="71"/>
      <c r="J111" s="71"/>
      <c r="K111" s="71"/>
      <c r="L111" s="71"/>
    </row>
    <row r="112" spans="1:12" x14ac:dyDescent="0.25">
      <c r="A112" s="72"/>
      <c r="B112" s="72"/>
      <c r="C112" s="72"/>
      <c r="D112" s="50"/>
      <c r="E112" s="2"/>
      <c r="F112" s="3"/>
      <c r="G112" s="3"/>
      <c r="H112" s="1"/>
      <c r="I112" s="73" t="s">
        <v>593</v>
      </c>
      <c r="J112" s="73"/>
      <c r="K112" s="73"/>
      <c r="L112" s="73"/>
    </row>
    <row r="113" spans="1:12" x14ac:dyDescent="0.25">
      <c r="A113" s="63" t="s">
        <v>18</v>
      </c>
      <c r="B113" s="63"/>
      <c r="C113" s="63"/>
      <c r="D113" s="63"/>
      <c r="E113" s="63"/>
      <c r="F113" s="63"/>
      <c r="G113" s="3"/>
      <c r="I113" s="64" t="s">
        <v>594</v>
      </c>
      <c r="J113" s="64"/>
      <c r="K113" s="64"/>
      <c r="L113" s="64"/>
    </row>
    <row r="114" spans="1:12" x14ac:dyDescent="0.25">
      <c r="A114" s="2"/>
      <c r="B114" s="2"/>
      <c r="C114" s="2"/>
      <c r="D114" s="2"/>
      <c r="E114" s="2"/>
      <c r="F114" s="3"/>
      <c r="G114" s="3"/>
      <c r="H114" s="1"/>
      <c r="I114" s="1"/>
      <c r="J114" s="2"/>
      <c r="K114" s="1"/>
      <c r="L114" s="5"/>
    </row>
    <row r="115" spans="1:12" ht="24" x14ac:dyDescent="0.25">
      <c r="A115" s="65" t="s">
        <v>7</v>
      </c>
      <c r="B115" s="65"/>
      <c r="C115" s="65" t="s">
        <v>6</v>
      </c>
      <c r="D115" s="89" t="s">
        <v>19</v>
      </c>
      <c r="E115" s="67" t="s">
        <v>8</v>
      </c>
      <c r="F115" s="51" t="s">
        <v>14</v>
      </c>
      <c r="G115" s="68" t="s">
        <v>10</v>
      </c>
      <c r="H115" s="75" t="s">
        <v>11</v>
      </c>
      <c r="I115" s="75" t="s">
        <v>12</v>
      </c>
      <c r="J115" s="75" t="s">
        <v>13</v>
      </c>
      <c r="K115" s="65" t="s">
        <v>15</v>
      </c>
      <c r="L115" s="65"/>
    </row>
    <row r="116" spans="1:12" ht="21" x14ac:dyDescent="0.25">
      <c r="A116" s="65"/>
      <c r="B116" s="65"/>
      <c r="C116" s="65"/>
      <c r="D116" s="89"/>
      <c r="E116" s="67"/>
      <c r="F116" s="52" t="s">
        <v>9</v>
      </c>
      <c r="G116" s="68"/>
      <c r="H116" s="76"/>
      <c r="I116" s="76"/>
      <c r="J116" s="76"/>
      <c r="K116" s="53" t="s">
        <v>16</v>
      </c>
      <c r="L116" s="34" t="s">
        <v>17</v>
      </c>
    </row>
    <row r="117" spans="1:12" ht="30" customHeight="1" x14ac:dyDescent="0.25">
      <c r="A117" s="4">
        <v>52</v>
      </c>
      <c r="B117" s="22" t="s">
        <v>193</v>
      </c>
      <c r="C117" s="18">
        <v>4024333</v>
      </c>
      <c r="D117" s="16" t="s">
        <v>2</v>
      </c>
      <c r="E117" s="4" t="s">
        <v>194</v>
      </c>
      <c r="F117" s="47" t="s">
        <v>661</v>
      </c>
      <c r="G117" s="4" t="s">
        <v>389</v>
      </c>
      <c r="H117" s="20" t="s">
        <v>662</v>
      </c>
      <c r="I117" s="4" t="s">
        <v>663</v>
      </c>
      <c r="J117" s="18">
        <v>450000</v>
      </c>
      <c r="K117" s="4" t="s">
        <v>771</v>
      </c>
      <c r="L117" s="4" t="s">
        <v>102</v>
      </c>
    </row>
    <row r="118" spans="1:12" ht="30" customHeight="1" x14ac:dyDescent="0.25">
      <c r="A118" s="4">
        <v>53</v>
      </c>
      <c r="B118" s="22" t="s">
        <v>229</v>
      </c>
      <c r="C118" s="18">
        <v>5460249</v>
      </c>
      <c r="D118" s="16" t="s">
        <v>2</v>
      </c>
      <c r="E118" s="4" t="s">
        <v>495</v>
      </c>
      <c r="F118" s="90" t="s">
        <v>664</v>
      </c>
      <c r="G118" s="92" t="s">
        <v>20</v>
      </c>
      <c r="H118" s="94" t="s">
        <v>665</v>
      </c>
      <c r="I118" s="92" t="s">
        <v>490</v>
      </c>
      <c r="J118" s="18">
        <v>600000</v>
      </c>
      <c r="K118" s="4" t="s">
        <v>794</v>
      </c>
      <c r="L118" s="4" t="s">
        <v>102</v>
      </c>
    </row>
    <row r="119" spans="1:12" ht="30" customHeight="1" x14ac:dyDescent="0.25">
      <c r="A119" s="4">
        <v>54</v>
      </c>
      <c r="B119" s="22" t="s">
        <v>496</v>
      </c>
      <c r="C119" s="18">
        <v>4810677</v>
      </c>
      <c r="D119" s="16" t="s">
        <v>2</v>
      </c>
      <c r="E119" s="4" t="s">
        <v>385</v>
      </c>
      <c r="F119" s="96"/>
      <c r="G119" s="97"/>
      <c r="H119" s="98"/>
      <c r="I119" s="97"/>
      <c r="J119" s="18">
        <v>600000</v>
      </c>
      <c r="K119" s="4" t="s">
        <v>794</v>
      </c>
      <c r="L119" s="4" t="s">
        <v>102</v>
      </c>
    </row>
    <row r="120" spans="1:12" ht="30" customHeight="1" x14ac:dyDescent="0.25">
      <c r="A120" s="4">
        <v>55</v>
      </c>
      <c r="B120" s="22" t="s">
        <v>493</v>
      </c>
      <c r="C120" s="18">
        <v>2956649</v>
      </c>
      <c r="D120" s="16" t="s">
        <v>2</v>
      </c>
      <c r="E120" s="4" t="s">
        <v>494</v>
      </c>
      <c r="F120" s="96"/>
      <c r="G120" s="97"/>
      <c r="H120" s="98"/>
      <c r="I120" s="97"/>
      <c r="J120" s="18">
        <v>600000</v>
      </c>
      <c r="K120" s="4" t="s">
        <v>794</v>
      </c>
      <c r="L120" s="4" t="s">
        <v>102</v>
      </c>
    </row>
    <row r="121" spans="1:12" ht="30" customHeight="1" x14ac:dyDescent="0.25">
      <c r="A121" s="4">
        <v>56</v>
      </c>
      <c r="B121" s="22" t="s">
        <v>104</v>
      </c>
      <c r="C121" s="18">
        <v>2826094</v>
      </c>
      <c r="D121" s="16" t="s">
        <v>2</v>
      </c>
      <c r="E121" s="4" t="s">
        <v>105</v>
      </c>
      <c r="F121" s="96"/>
      <c r="G121" s="97"/>
      <c r="H121" s="98"/>
      <c r="I121" s="97"/>
      <c r="J121" s="18">
        <v>600000</v>
      </c>
      <c r="K121" s="4" t="s">
        <v>794</v>
      </c>
      <c r="L121" s="4" t="s">
        <v>102</v>
      </c>
    </row>
    <row r="122" spans="1:12" ht="30" customHeight="1" x14ac:dyDescent="0.25">
      <c r="A122" s="4">
        <v>57</v>
      </c>
      <c r="B122" s="22" t="s">
        <v>224</v>
      </c>
      <c r="C122" s="18">
        <v>3321103</v>
      </c>
      <c r="D122" s="16" t="s">
        <v>2</v>
      </c>
      <c r="E122" s="4" t="s">
        <v>225</v>
      </c>
      <c r="F122" s="91"/>
      <c r="G122" s="93"/>
      <c r="H122" s="95"/>
      <c r="I122" s="93"/>
      <c r="J122" s="18">
        <v>600000</v>
      </c>
      <c r="K122" s="4" t="s">
        <v>794</v>
      </c>
      <c r="L122" s="4" t="s">
        <v>102</v>
      </c>
    </row>
    <row r="123" spans="1:12" ht="30" customHeight="1" x14ac:dyDescent="0.25">
      <c r="A123" s="4">
        <v>58</v>
      </c>
      <c r="B123" s="22" t="s">
        <v>274</v>
      </c>
      <c r="C123" s="18">
        <v>1925634</v>
      </c>
      <c r="D123" s="16" t="s">
        <v>2</v>
      </c>
      <c r="E123" s="4" t="s">
        <v>275</v>
      </c>
      <c r="F123" s="47" t="s">
        <v>666</v>
      </c>
      <c r="G123" s="4" t="s">
        <v>20</v>
      </c>
      <c r="H123" s="20" t="s">
        <v>667</v>
      </c>
      <c r="I123" s="4" t="s">
        <v>668</v>
      </c>
      <c r="J123" s="18">
        <v>450000</v>
      </c>
      <c r="K123" s="4" t="s">
        <v>776</v>
      </c>
      <c r="L123" s="4" t="s">
        <v>102</v>
      </c>
    </row>
    <row r="124" spans="1:12" ht="30" customHeight="1" x14ac:dyDescent="0.25">
      <c r="A124" s="4">
        <v>59</v>
      </c>
      <c r="B124" s="22" t="s">
        <v>669</v>
      </c>
      <c r="C124" s="18">
        <v>3509647</v>
      </c>
      <c r="D124" s="16" t="s">
        <v>2</v>
      </c>
      <c r="E124" s="4" t="s">
        <v>26</v>
      </c>
      <c r="F124" s="90" t="s">
        <v>670</v>
      </c>
      <c r="G124" s="92" t="s">
        <v>671</v>
      </c>
      <c r="H124" s="94" t="s">
        <v>672</v>
      </c>
      <c r="I124" s="92" t="s">
        <v>673</v>
      </c>
      <c r="J124" s="18">
        <v>300000</v>
      </c>
      <c r="K124" s="4" t="s">
        <v>780</v>
      </c>
      <c r="L124" s="4" t="s">
        <v>102</v>
      </c>
    </row>
    <row r="125" spans="1:12" ht="30" customHeight="1" x14ac:dyDescent="0.25">
      <c r="A125" s="4">
        <v>60</v>
      </c>
      <c r="B125" s="22" t="s">
        <v>45</v>
      </c>
      <c r="C125" s="18">
        <v>5021234</v>
      </c>
      <c r="D125" s="16" t="s">
        <v>2</v>
      </c>
      <c r="E125" s="4" t="s">
        <v>385</v>
      </c>
      <c r="F125" s="91"/>
      <c r="G125" s="93"/>
      <c r="H125" s="95"/>
      <c r="I125" s="93"/>
      <c r="J125" s="18">
        <v>300000</v>
      </c>
      <c r="K125" s="4" t="s">
        <v>780</v>
      </c>
      <c r="L125" s="4" t="s">
        <v>102</v>
      </c>
    </row>
    <row r="126" spans="1:12" ht="30" customHeight="1" x14ac:dyDescent="0.25">
      <c r="A126" s="4">
        <v>61</v>
      </c>
      <c r="B126" s="22" t="s">
        <v>445</v>
      </c>
      <c r="C126" s="18">
        <v>1001934</v>
      </c>
      <c r="D126" s="16" t="s">
        <v>2</v>
      </c>
      <c r="E126" s="4" t="s">
        <v>385</v>
      </c>
      <c r="F126" s="47" t="s">
        <v>674</v>
      </c>
      <c r="G126" s="4" t="s">
        <v>20</v>
      </c>
      <c r="H126" s="20" t="s">
        <v>675</v>
      </c>
      <c r="I126" s="4" t="s">
        <v>532</v>
      </c>
      <c r="J126" s="18">
        <v>450000</v>
      </c>
      <c r="K126" s="4" t="s">
        <v>777</v>
      </c>
      <c r="L126" s="4" t="s">
        <v>102</v>
      </c>
    </row>
    <row r="127" spans="1:12" ht="15.75" thickBot="1" x14ac:dyDescent="0.3">
      <c r="A127" s="77" t="s">
        <v>166</v>
      </c>
      <c r="B127" s="78"/>
      <c r="C127" s="78"/>
      <c r="D127" s="78"/>
      <c r="E127" s="78"/>
      <c r="F127" s="78"/>
      <c r="G127" s="78"/>
      <c r="H127" s="78"/>
      <c r="I127" s="79"/>
      <c r="J127" s="7">
        <f>SUM(J117:J126)</f>
        <v>4950000</v>
      </c>
      <c r="K127" s="80"/>
      <c r="L127" s="81"/>
    </row>
    <row r="128" spans="1:12" ht="15.75" thickTop="1" x14ac:dyDescent="0.25">
      <c r="A128" s="86" t="s">
        <v>753</v>
      </c>
      <c r="B128" s="86"/>
    </row>
    <row r="130" spans="1:12" ht="18.75" x14ac:dyDescent="0.3">
      <c r="A130" s="69" t="s">
        <v>0</v>
      </c>
      <c r="B130" s="69"/>
      <c r="C130" s="69"/>
      <c r="D130" s="69"/>
      <c r="E130" s="69"/>
      <c r="F130" s="69"/>
      <c r="G130" s="69"/>
      <c r="H130" s="69"/>
      <c r="I130" s="69"/>
      <c r="J130" s="69"/>
      <c r="K130" s="69"/>
      <c r="L130" s="69"/>
    </row>
    <row r="131" spans="1:12" ht="15.75" x14ac:dyDescent="0.25">
      <c r="A131" s="70" t="s">
        <v>4</v>
      </c>
      <c r="B131" s="70"/>
      <c r="C131" s="70"/>
      <c r="D131" s="70"/>
      <c r="E131" s="70"/>
      <c r="F131" s="70"/>
      <c r="G131" s="70"/>
      <c r="H131" s="70"/>
      <c r="I131" s="70"/>
      <c r="J131" s="70"/>
      <c r="K131" s="70"/>
      <c r="L131" s="70"/>
    </row>
    <row r="132" spans="1:12" x14ac:dyDescent="0.25">
      <c r="A132" s="71" t="s">
        <v>5</v>
      </c>
      <c r="B132" s="71"/>
      <c r="C132" s="71"/>
      <c r="D132" s="71"/>
      <c r="E132" s="71"/>
      <c r="F132" s="71"/>
      <c r="G132" s="71"/>
      <c r="H132" s="71"/>
      <c r="I132" s="71"/>
      <c r="J132" s="71"/>
      <c r="K132" s="71"/>
      <c r="L132" s="71"/>
    </row>
    <row r="133" spans="1:12" x14ac:dyDescent="0.25">
      <c r="A133" s="72"/>
      <c r="B133" s="72"/>
      <c r="C133" s="72"/>
      <c r="D133" s="50"/>
      <c r="E133" s="2"/>
      <c r="F133" s="3"/>
      <c r="G133" s="3"/>
      <c r="H133" s="1"/>
      <c r="I133" s="73" t="s">
        <v>593</v>
      </c>
      <c r="J133" s="73"/>
      <c r="K133" s="73"/>
      <c r="L133" s="73"/>
    </row>
    <row r="134" spans="1:12" x14ac:dyDescent="0.25">
      <c r="A134" s="63" t="s">
        <v>18</v>
      </c>
      <c r="B134" s="63"/>
      <c r="C134" s="63"/>
      <c r="D134" s="63"/>
      <c r="E134" s="63"/>
      <c r="F134" s="63"/>
      <c r="G134" s="3"/>
      <c r="I134" s="64" t="s">
        <v>594</v>
      </c>
      <c r="J134" s="64"/>
      <c r="K134" s="64"/>
      <c r="L134" s="64"/>
    </row>
    <row r="135" spans="1:12" x14ac:dyDescent="0.25">
      <c r="A135" s="2"/>
      <c r="B135" s="2"/>
      <c r="C135" s="2"/>
      <c r="D135" s="2"/>
      <c r="E135" s="2"/>
      <c r="F135" s="3"/>
      <c r="G135" s="3"/>
      <c r="H135" s="1"/>
      <c r="I135" s="1"/>
      <c r="J135" s="2"/>
      <c r="K135" s="1"/>
      <c r="L135" s="5"/>
    </row>
    <row r="136" spans="1:12" ht="24" x14ac:dyDescent="0.25">
      <c r="A136" s="65" t="s">
        <v>7</v>
      </c>
      <c r="B136" s="65"/>
      <c r="C136" s="65" t="s">
        <v>6</v>
      </c>
      <c r="D136" s="89" t="s">
        <v>19</v>
      </c>
      <c r="E136" s="67" t="s">
        <v>8</v>
      </c>
      <c r="F136" s="51" t="s">
        <v>14</v>
      </c>
      <c r="G136" s="68" t="s">
        <v>10</v>
      </c>
      <c r="H136" s="75" t="s">
        <v>11</v>
      </c>
      <c r="I136" s="75" t="s">
        <v>12</v>
      </c>
      <c r="J136" s="75" t="s">
        <v>13</v>
      </c>
      <c r="K136" s="65" t="s">
        <v>15</v>
      </c>
      <c r="L136" s="65"/>
    </row>
    <row r="137" spans="1:12" ht="21" x14ac:dyDescent="0.25">
      <c r="A137" s="65"/>
      <c r="B137" s="65"/>
      <c r="C137" s="65"/>
      <c r="D137" s="89"/>
      <c r="E137" s="67"/>
      <c r="F137" s="52" t="s">
        <v>9</v>
      </c>
      <c r="G137" s="68"/>
      <c r="H137" s="76"/>
      <c r="I137" s="76"/>
      <c r="J137" s="76"/>
      <c r="K137" s="53" t="s">
        <v>16</v>
      </c>
      <c r="L137" s="34" t="s">
        <v>17</v>
      </c>
    </row>
    <row r="138" spans="1:12" ht="30" customHeight="1" x14ac:dyDescent="0.25">
      <c r="A138" s="4">
        <v>62</v>
      </c>
      <c r="B138" s="22" t="s">
        <v>224</v>
      </c>
      <c r="C138" s="18">
        <v>3321103</v>
      </c>
      <c r="D138" s="16" t="s">
        <v>2</v>
      </c>
      <c r="E138" s="4" t="s">
        <v>225</v>
      </c>
      <c r="F138" s="90" t="s">
        <v>676</v>
      </c>
      <c r="G138" s="92" t="s">
        <v>677</v>
      </c>
      <c r="H138" s="94" t="s">
        <v>678</v>
      </c>
      <c r="I138" s="92" t="s">
        <v>679</v>
      </c>
      <c r="J138" s="18">
        <v>300000</v>
      </c>
      <c r="K138" s="4" t="s">
        <v>775</v>
      </c>
      <c r="L138" s="4" t="s">
        <v>102</v>
      </c>
    </row>
    <row r="139" spans="1:12" ht="30" customHeight="1" x14ac:dyDescent="0.25">
      <c r="A139" s="4">
        <v>63</v>
      </c>
      <c r="B139" s="22" t="s">
        <v>232</v>
      </c>
      <c r="C139" s="18">
        <v>4842335</v>
      </c>
      <c r="D139" s="16" t="s">
        <v>2</v>
      </c>
      <c r="E139" s="4" t="s">
        <v>233</v>
      </c>
      <c r="F139" s="91"/>
      <c r="G139" s="93"/>
      <c r="H139" s="95"/>
      <c r="I139" s="93"/>
      <c r="J139" s="18">
        <v>300000</v>
      </c>
      <c r="K139" s="4" t="s">
        <v>775</v>
      </c>
      <c r="L139" s="4" t="s">
        <v>102</v>
      </c>
    </row>
    <row r="140" spans="1:12" ht="30" customHeight="1" x14ac:dyDescent="0.25">
      <c r="A140" s="4">
        <v>64</v>
      </c>
      <c r="B140" s="22" t="s">
        <v>114</v>
      </c>
      <c r="C140" s="18">
        <v>850646</v>
      </c>
      <c r="D140" s="16" t="s">
        <v>2</v>
      </c>
      <c r="E140" s="4" t="s">
        <v>115</v>
      </c>
      <c r="F140" s="47" t="s">
        <v>680</v>
      </c>
      <c r="G140" s="4" t="s">
        <v>374</v>
      </c>
      <c r="H140" s="20" t="s">
        <v>681</v>
      </c>
      <c r="I140" s="4" t="s">
        <v>682</v>
      </c>
      <c r="J140" s="18">
        <v>450000</v>
      </c>
      <c r="K140" s="4" t="s">
        <v>101</v>
      </c>
      <c r="L140" s="4" t="s">
        <v>102</v>
      </c>
    </row>
    <row r="141" spans="1:12" ht="30" customHeight="1" x14ac:dyDescent="0.25">
      <c r="A141" s="4">
        <v>65</v>
      </c>
      <c r="B141" s="22" t="s">
        <v>683</v>
      </c>
      <c r="C141" s="18">
        <v>1480246</v>
      </c>
      <c r="D141" s="16" t="s">
        <v>2</v>
      </c>
      <c r="E141" s="4" t="s">
        <v>290</v>
      </c>
      <c r="F141" s="90" t="s">
        <v>684</v>
      </c>
      <c r="G141" s="92" t="s">
        <v>507</v>
      </c>
      <c r="H141" s="94" t="s">
        <v>685</v>
      </c>
      <c r="I141" s="92" t="s">
        <v>686</v>
      </c>
      <c r="J141" s="18">
        <v>1500000</v>
      </c>
      <c r="K141" s="4" t="s">
        <v>779</v>
      </c>
      <c r="L141" s="4" t="s">
        <v>102</v>
      </c>
    </row>
    <row r="142" spans="1:12" ht="30" customHeight="1" x14ac:dyDescent="0.25">
      <c r="A142" s="4">
        <v>66</v>
      </c>
      <c r="B142" s="22" t="s">
        <v>687</v>
      </c>
      <c r="C142" s="18">
        <v>4192754</v>
      </c>
      <c r="D142" s="16" t="s">
        <v>2</v>
      </c>
      <c r="E142" s="4" t="s">
        <v>26</v>
      </c>
      <c r="F142" s="91"/>
      <c r="G142" s="93"/>
      <c r="H142" s="95"/>
      <c r="I142" s="93"/>
      <c r="J142" s="18">
        <v>1500000</v>
      </c>
      <c r="K142" s="4" t="s">
        <v>779</v>
      </c>
      <c r="L142" s="4" t="s">
        <v>102</v>
      </c>
    </row>
    <row r="143" spans="1:12" ht="30" customHeight="1" x14ac:dyDescent="0.25">
      <c r="A143" s="4">
        <v>67</v>
      </c>
      <c r="B143" s="22" t="s">
        <v>471</v>
      </c>
      <c r="C143" s="18">
        <v>582886</v>
      </c>
      <c r="D143" s="16" t="s">
        <v>2</v>
      </c>
      <c r="E143" s="4" t="s">
        <v>472</v>
      </c>
      <c r="F143" s="90" t="s">
        <v>688</v>
      </c>
      <c r="G143" s="92" t="s">
        <v>689</v>
      </c>
      <c r="H143" s="94" t="s">
        <v>690</v>
      </c>
      <c r="I143" s="92" t="s">
        <v>691</v>
      </c>
      <c r="J143" s="18">
        <v>600000</v>
      </c>
      <c r="K143" s="4" t="s">
        <v>774</v>
      </c>
      <c r="L143" s="4" t="s">
        <v>102</v>
      </c>
    </row>
    <row r="144" spans="1:12" ht="30" customHeight="1" x14ac:dyDescent="0.25">
      <c r="A144" s="4">
        <v>68</v>
      </c>
      <c r="B144" s="22" t="s">
        <v>387</v>
      </c>
      <c r="C144" s="18">
        <v>1566200</v>
      </c>
      <c r="D144" s="16" t="s">
        <v>2</v>
      </c>
      <c r="E144" s="4" t="s">
        <v>60</v>
      </c>
      <c r="F144" s="96"/>
      <c r="G144" s="97"/>
      <c r="H144" s="98"/>
      <c r="I144" s="97"/>
      <c r="J144" s="18">
        <v>600000</v>
      </c>
      <c r="K144" s="4" t="s">
        <v>774</v>
      </c>
      <c r="L144" s="4" t="s">
        <v>102</v>
      </c>
    </row>
    <row r="145" spans="1:12" ht="30" customHeight="1" x14ac:dyDescent="0.25">
      <c r="A145" s="4">
        <v>69</v>
      </c>
      <c r="B145" s="22" t="s">
        <v>41</v>
      </c>
      <c r="C145" s="18">
        <v>4189292</v>
      </c>
      <c r="D145" s="16" t="s">
        <v>2</v>
      </c>
      <c r="E145" s="4" t="s">
        <v>26</v>
      </c>
      <c r="F145" s="96"/>
      <c r="G145" s="97"/>
      <c r="H145" s="98"/>
      <c r="I145" s="97"/>
      <c r="J145" s="18">
        <v>600000</v>
      </c>
      <c r="K145" s="4" t="s">
        <v>774</v>
      </c>
      <c r="L145" s="4" t="s">
        <v>102</v>
      </c>
    </row>
    <row r="146" spans="1:12" ht="30" customHeight="1" x14ac:dyDescent="0.25">
      <c r="A146" s="4">
        <v>70</v>
      </c>
      <c r="B146" s="22" t="s">
        <v>392</v>
      </c>
      <c r="C146" s="18">
        <v>2493502</v>
      </c>
      <c r="D146" s="16" t="s">
        <v>2</v>
      </c>
      <c r="E146" s="4" t="s">
        <v>393</v>
      </c>
      <c r="F146" s="91"/>
      <c r="G146" s="93"/>
      <c r="H146" s="95"/>
      <c r="I146" s="93"/>
      <c r="J146" s="18">
        <v>600000</v>
      </c>
      <c r="K146" s="4" t="s">
        <v>774</v>
      </c>
      <c r="L146" s="4" t="s">
        <v>102</v>
      </c>
    </row>
    <row r="147" spans="1:12" ht="30" customHeight="1" x14ac:dyDescent="0.25">
      <c r="A147" s="4">
        <v>71</v>
      </c>
      <c r="B147" s="22" t="s">
        <v>289</v>
      </c>
      <c r="C147" s="18">
        <v>533583</v>
      </c>
      <c r="D147" s="16" t="s">
        <v>2</v>
      </c>
      <c r="E147" s="4" t="s">
        <v>290</v>
      </c>
      <c r="F147" s="47" t="s">
        <v>692</v>
      </c>
      <c r="G147" s="4" t="s">
        <v>374</v>
      </c>
      <c r="H147" s="20" t="s">
        <v>693</v>
      </c>
      <c r="I147" s="4" t="s">
        <v>694</v>
      </c>
      <c r="J147" s="18">
        <v>1500000</v>
      </c>
      <c r="K147" s="4" t="s">
        <v>770</v>
      </c>
      <c r="L147" s="4" t="s">
        <v>102</v>
      </c>
    </row>
    <row r="148" spans="1:12" ht="15.75" customHeight="1" thickBot="1" x14ac:dyDescent="0.3">
      <c r="A148" s="77" t="s">
        <v>755</v>
      </c>
      <c r="B148" s="78"/>
      <c r="C148" s="78"/>
      <c r="D148" s="78"/>
      <c r="E148" s="78"/>
      <c r="F148" s="78"/>
      <c r="G148" s="78"/>
      <c r="H148" s="78"/>
      <c r="I148" s="79"/>
      <c r="J148" s="7">
        <f>SUM(J138:J147)</f>
        <v>7950000</v>
      </c>
      <c r="K148" s="80"/>
      <c r="L148" s="81"/>
    </row>
    <row r="149" spans="1:12" ht="15.75" thickTop="1" x14ac:dyDescent="0.25">
      <c r="A149" s="86" t="s">
        <v>754</v>
      </c>
      <c r="B149" s="86"/>
    </row>
    <row r="151" spans="1:12" ht="18.75" x14ac:dyDescent="0.3">
      <c r="A151" s="69" t="s">
        <v>0</v>
      </c>
      <c r="B151" s="69"/>
      <c r="C151" s="69"/>
      <c r="D151" s="69"/>
      <c r="E151" s="69"/>
      <c r="F151" s="69"/>
      <c r="G151" s="69"/>
      <c r="H151" s="69"/>
      <c r="I151" s="69"/>
      <c r="J151" s="69"/>
      <c r="K151" s="69"/>
      <c r="L151" s="69"/>
    </row>
    <row r="152" spans="1:12" ht="15.75" x14ac:dyDescent="0.25">
      <c r="A152" s="70" t="s">
        <v>4</v>
      </c>
      <c r="B152" s="70"/>
      <c r="C152" s="70"/>
      <c r="D152" s="70"/>
      <c r="E152" s="70"/>
      <c r="F152" s="70"/>
      <c r="G152" s="70"/>
      <c r="H152" s="70"/>
      <c r="I152" s="70"/>
      <c r="J152" s="70"/>
      <c r="K152" s="70"/>
      <c r="L152" s="70"/>
    </row>
    <row r="153" spans="1:12" x14ac:dyDescent="0.25">
      <c r="A153" s="71" t="s">
        <v>5</v>
      </c>
      <c r="B153" s="71"/>
      <c r="C153" s="71"/>
      <c r="D153" s="71"/>
      <c r="E153" s="71"/>
      <c r="F153" s="71"/>
      <c r="G153" s="71"/>
      <c r="H153" s="71"/>
      <c r="I153" s="71"/>
      <c r="J153" s="71"/>
      <c r="K153" s="71"/>
      <c r="L153" s="71"/>
    </row>
    <row r="154" spans="1:12" x14ac:dyDescent="0.25">
      <c r="A154" s="72"/>
      <c r="B154" s="72"/>
      <c r="C154" s="72"/>
      <c r="D154" s="50"/>
      <c r="E154" s="2"/>
      <c r="F154" s="3"/>
      <c r="G154" s="3"/>
      <c r="H154" s="1"/>
      <c r="I154" s="73" t="s">
        <v>593</v>
      </c>
      <c r="J154" s="73"/>
      <c r="K154" s="73"/>
      <c r="L154" s="73"/>
    </row>
    <row r="155" spans="1:12" x14ac:dyDescent="0.25">
      <c r="A155" s="63" t="s">
        <v>18</v>
      </c>
      <c r="B155" s="63"/>
      <c r="C155" s="63"/>
      <c r="D155" s="63"/>
      <c r="E155" s="63"/>
      <c r="F155" s="63"/>
      <c r="G155" s="3"/>
      <c r="I155" s="64" t="s">
        <v>594</v>
      </c>
      <c r="J155" s="64"/>
      <c r="K155" s="64"/>
      <c r="L155" s="64"/>
    </row>
    <row r="156" spans="1:12" x14ac:dyDescent="0.25">
      <c r="A156" s="2"/>
      <c r="B156" s="2"/>
      <c r="C156" s="2"/>
      <c r="D156" s="2"/>
      <c r="E156" s="2"/>
      <c r="F156" s="3"/>
      <c r="G156" s="3"/>
      <c r="H156" s="1"/>
      <c r="I156" s="1"/>
      <c r="J156" s="2"/>
      <c r="K156" s="1"/>
      <c r="L156" s="5"/>
    </row>
    <row r="157" spans="1:12" ht="24" x14ac:dyDescent="0.25">
      <c r="A157" s="65" t="s">
        <v>7</v>
      </c>
      <c r="B157" s="65"/>
      <c r="C157" s="65" t="s">
        <v>6</v>
      </c>
      <c r="D157" s="89" t="s">
        <v>19</v>
      </c>
      <c r="E157" s="67" t="s">
        <v>8</v>
      </c>
      <c r="F157" s="51" t="s">
        <v>14</v>
      </c>
      <c r="G157" s="68" t="s">
        <v>10</v>
      </c>
      <c r="H157" s="75" t="s">
        <v>11</v>
      </c>
      <c r="I157" s="75" t="s">
        <v>12</v>
      </c>
      <c r="J157" s="75" t="s">
        <v>13</v>
      </c>
      <c r="K157" s="65" t="s">
        <v>15</v>
      </c>
      <c r="L157" s="65"/>
    </row>
    <row r="158" spans="1:12" ht="21" x14ac:dyDescent="0.25">
      <c r="A158" s="65"/>
      <c r="B158" s="65"/>
      <c r="C158" s="65"/>
      <c r="D158" s="89"/>
      <c r="E158" s="67"/>
      <c r="F158" s="52" t="s">
        <v>9</v>
      </c>
      <c r="G158" s="68"/>
      <c r="H158" s="76"/>
      <c r="I158" s="76"/>
      <c r="J158" s="76"/>
      <c r="K158" s="53" t="s">
        <v>16</v>
      </c>
      <c r="L158" s="34" t="s">
        <v>17</v>
      </c>
    </row>
    <row r="159" spans="1:12" ht="30" customHeight="1" x14ac:dyDescent="0.25">
      <c r="A159" s="4">
        <v>72</v>
      </c>
      <c r="B159" s="22" t="s">
        <v>179</v>
      </c>
      <c r="C159" s="18">
        <v>1521464</v>
      </c>
      <c r="D159" s="16" t="s">
        <v>2</v>
      </c>
      <c r="E159" s="92" t="s">
        <v>180</v>
      </c>
      <c r="F159" s="90" t="s">
        <v>695</v>
      </c>
      <c r="G159" s="92" t="s">
        <v>389</v>
      </c>
      <c r="H159" s="94" t="s">
        <v>696</v>
      </c>
      <c r="I159" s="92" t="s">
        <v>697</v>
      </c>
      <c r="J159" s="18">
        <v>600000</v>
      </c>
      <c r="K159" s="4" t="s">
        <v>762</v>
      </c>
      <c r="L159" s="4" t="s">
        <v>102</v>
      </c>
    </row>
    <row r="160" spans="1:12" ht="30" customHeight="1" x14ac:dyDescent="0.25">
      <c r="A160" s="4">
        <v>73</v>
      </c>
      <c r="B160" s="22" t="s">
        <v>39</v>
      </c>
      <c r="C160" s="18">
        <v>1968391</v>
      </c>
      <c r="D160" s="16" t="s">
        <v>2</v>
      </c>
      <c r="E160" s="97"/>
      <c r="F160" s="96"/>
      <c r="G160" s="97"/>
      <c r="H160" s="98"/>
      <c r="I160" s="97"/>
      <c r="J160" s="18">
        <v>600000</v>
      </c>
      <c r="K160" s="4" t="s">
        <v>762</v>
      </c>
      <c r="L160" s="4" t="s">
        <v>102</v>
      </c>
    </row>
    <row r="161" spans="1:12" ht="30" customHeight="1" x14ac:dyDescent="0.25">
      <c r="A161" s="4">
        <v>74</v>
      </c>
      <c r="B161" s="22" t="s">
        <v>184</v>
      </c>
      <c r="C161" s="18">
        <v>3540555</v>
      </c>
      <c r="D161" s="16" t="s">
        <v>2</v>
      </c>
      <c r="E161" s="93"/>
      <c r="F161" s="91"/>
      <c r="G161" s="93"/>
      <c r="H161" s="95"/>
      <c r="I161" s="93"/>
      <c r="J161" s="18">
        <v>600000</v>
      </c>
      <c r="K161" s="4" t="s">
        <v>762</v>
      </c>
      <c r="L161" s="4" t="s">
        <v>102</v>
      </c>
    </row>
    <row r="162" spans="1:12" ht="30" customHeight="1" x14ac:dyDescent="0.25">
      <c r="A162" s="4">
        <v>75</v>
      </c>
      <c r="B162" s="22" t="s">
        <v>85</v>
      </c>
      <c r="C162" s="18">
        <v>2921779</v>
      </c>
      <c r="D162" s="16" t="s">
        <v>2</v>
      </c>
      <c r="E162" s="4" t="s">
        <v>86</v>
      </c>
      <c r="F162" s="47" t="s">
        <v>698</v>
      </c>
      <c r="G162" s="4" t="s">
        <v>389</v>
      </c>
      <c r="H162" s="20" t="s">
        <v>696</v>
      </c>
      <c r="I162" s="25" t="s">
        <v>699</v>
      </c>
      <c r="J162" s="18">
        <v>600000</v>
      </c>
      <c r="K162" s="4" t="s">
        <v>101</v>
      </c>
      <c r="L162" s="4" t="s">
        <v>102</v>
      </c>
    </row>
    <row r="163" spans="1:12" ht="30" customHeight="1" x14ac:dyDescent="0.25">
      <c r="A163" s="4">
        <v>76</v>
      </c>
      <c r="B163" s="22" t="s">
        <v>30</v>
      </c>
      <c r="C163" s="18">
        <v>3203668</v>
      </c>
      <c r="D163" s="16" t="s">
        <v>2</v>
      </c>
      <c r="E163" s="4" t="s">
        <v>22</v>
      </c>
      <c r="F163" s="47" t="s">
        <v>700</v>
      </c>
      <c r="G163" s="4" t="s">
        <v>20</v>
      </c>
      <c r="H163" s="20" t="s">
        <v>701</v>
      </c>
      <c r="I163" s="4" t="s">
        <v>380</v>
      </c>
      <c r="J163" s="18">
        <v>450000</v>
      </c>
      <c r="K163" s="4" t="s">
        <v>101</v>
      </c>
      <c r="L163" s="4" t="s">
        <v>102</v>
      </c>
    </row>
    <row r="164" spans="1:12" ht="30" customHeight="1" x14ac:dyDescent="0.25">
      <c r="A164" s="4">
        <v>77</v>
      </c>
      <c r="B164" s="22" t="s">
        <v>402</v>
      </c>
      <c r="C164" s="18">
        <v>925391</v>
      </c>
      <c r="D164" s="16" t="s">
        <v>2</v>
      </c>
      <c r="E164" s="4" t="s">
        <v>403</v>
      </c>
      <c r="F164" s="90" t="s">
        <v>702</v>
      </c>
      <c r="G164" s="92" t="s">
        <v>389</v>
      </c>
      <c r="H164" s="94" t="s">
        <v>703</v>
      </c>
      <c r="I164" s="92" t="s">
        <v>704</v>
      </c>
      <c r="J164" s="18">
        <v>600000</v>
      </c>
      <c r="K164" s="4" t="s">
        <v>773</v>
      </c>
      <c r="L164" s="4" t="s">
        <v>102</v>
      </c>
    </row>
    <row r="165" spans="1:12" ht="30" customHeight="1" x14ac:dyDescent="0.25">
      <c r="A165" s="4">
        <v>78</v>
      </c>
      <c r="B165" s="22" t="s">
        <v>705</v>
      </c>
      <c r="C165" s="18">
        <v>998344</v>
      </c>
      <c r="D165" s="16" t="s">
        <v>2</v>
      </c>
      <c r="E165" s="4" t="s">
        <v>163</v>
      </c>
      <c r="F165" s="96"/>
      <c r="G165" s="97"/>
      <c r="H165" s="98"/>
      <c r="I165" s="97"/>
      <c r="J165" s="18">
        <v>600000</v>
      </c>
      <c r="K165" s="4" t="s">
        <v>773</v>
      </c>
      <c r="L165" s="4" t="s">
        <v>102</v>
      </c>
    </row>
    <row r="166" spans="1:12" ht="30" customHeight="1" x14ac:dyDescent="0.25">
      <c r="A166" s="4">
        <v>79</v>
      </c>
      <c r="B166" s="22" t="s">
        <v>706</v>
      </c>
      <c r="C166" s="18">
        <v>4660915</v>
      </c>
      <c r="D166" s="16" t="s">
        <v>1</v>
      </c>
      <c r="E166" s="4" t="s">
        <v>385</v>
      </c>
      <c r="F166" s="91"/>
      <c r="G166" s="93"/>
      <c r="H166" s="95"/>
      <c r="I166" s="93"/>
      <c r="J166" s="18">
        <v>600000</v>
      </c>
      <c r="K166" s="4" t="s">
        <v>773</v>
      </c>
      <c r="L166" s="4" t="s">
        <v>102</v>
      </c>
    </row>
    <row r="167" spans="1:12" ht="30" customHeight="1" x14ac:dyDescent="0.25">
      <c r="A167" s="4">
        <v>80</v>
      </c>
      <c r="B167" s="22" t="s">
        <v>167</v>
      </c>
      <c r="C167" s="18">
        <v>1490875</v>
      </c>
      <c r="D167" s="16" t="s">
        <v>2</v>
      </c>
      <c r="E167" s="4" t="s">
        <v>168</v>
      </c>
      <c r="F167" s="90" t="s">
        <v>707</v>
      </c>
      <c r="G167" s="92" t="s">
        <v>708</v>
      </c>
      <c r="H167" s="94" t="s">
        <v>709</v>
      </c>
      <c r="I167" s="92" t="s">
        <v>710</v>
      </c>
      <c r="J167" s="18">
        <v>450000</v>
      </c>
      <c r="K167" s="4" t="s">
        <v>765</v>
      </c>
      <c r="L167" s="4" t="s">
        <v>102</v>
      </c>
    </row>
    <row r="168" spans="1:12" ht="30" customHeight="1" x14ac:dyDescent="0.25">
      <c r="A168" s="4">
        <v>81</v>
      </c>
      <c r="B168" s="22" t="s">
        <v>156</v>
      </c>
      <c r="C168" s="18">
        <v>5459944</v>
      </c>
      <c r="D168" s="16" t="s">
        <v>2</v>
      </c>
      <c r="E168" s="4" t="s">
        <v>157</v>
      </c>
      <c r="F168" s="96"/>
      <c r="G168" s="97"/>
      <c r="H168" s="98"/>
      <c r="I168" s="97"/>
      <c r="J168" s="18">
        <v>450000</v>
      </c>
      <c r="K168" s="4" t="s">
        <v>765</v>
      </c>
      <c r="L168" s="4" t="s">
        <v>102</v>
      </c>
    </row>
    <row r="169" spans="1:12" ht="30" customHeight="1" x14ac:dyDescent="0.25">
      <c r="A169" s="4">
        <v>82</v>
      </c>
      <c r="B169" s="22" t="s">
        <v>170</v>
      </c>
      <c r="C169" s="18">
        <v>3678545</v>
      </c>
      <c r="D169" s="16" t="s">
        <v>2</v>
      </c>
      <c r="E169" s="4" t="s">
        <v>337</v>
      </c>
      <c r="F169" s="96"/>
      <c r="G169" s="97"/>
      <c r="H169" s="98"/>
      <c r="I169" s="97"/>
      <c r="J169" s="18">
        <v>450000</v>
      </c>
      <c r="K169" s="4" t="s">
        <v>765</v>
      </c>
      <c r="L169" s="4" t="s">
        <v>102</v>
      </c>
    </row>
    <row r="170" spans="1:12" ht="30" customHeight="1" x14ac:dyDescent="0.25">
      <c r="A170" s="4">
        <v>83</v>
      </c>
      <c r="B170" s="22" t="s">
        <v>172</v>
      </c>
      <c r="C170" s="18">
        <v>5309028</v>
      </c>
      <c r="D170" s="16" t="s">
        <v>2</v>
      </c>
      <c r="E170" s="4" t="s">
        <v>173</v>
      </c>
      <c r="F170" s="91"/>
      <c r="G170" s="93"/>
      <c r="H170" s="95"/>
      <c r="I170" s="93"/>
      <c r="J170" s="18">
        <v>450000</v>
      </c>
      <c r="K170" s="4" t="s">
        <v>765</v>
      </c>
      <c r="L170" s="4" t="s">
        <v>102</v>
      </c>
    </row>
    <row r="171" spans="1:12" ht="15.75" thickBot="1" x14ac:dyDescent="0.3">
      <c r="A171" s="77" t="s">
        <v>757</v>
      </c>
      <c r="B171" s="78"/>
      <c r="C171" s="78"/>
      <c r="D171" s="78"/>
      <c r="E171" s="78"/>
      <c r="F171" s="78"/>
      <c r="G171" s="78"/>
      <c r="H171" s="78"/>
      <c r="I171" s="79"/>
      <c r="J171" s="7">
        <f>SUM(J159:J170)</f>
        <v>6450000</v>
      </c>
      <c r="K171" s="80"/>
      <c r="L171" s="81"/>
    </row>
    <row r="172" spans="1:12" ht="15.75" thickTop="1" x14ac:dyDescent="0.25">
      <c r="A172" s="86" t="s">
        <v>756</v>
      </c>
      <c r="B172" s="86"/>
    </row>
    <row r="174" spans="1:12" ht="18.75" x14ac:dyDescent="0.3">
      <c r="A174" s="69" t="s">
        <v>0</v>
      </c>
      <c r="B174" s="69"/>
      <c r="C174" s="69"/>
      <c r="D174" s="69"/>
      <c r="E174" s="69"/>
      <c r="F174" s="69"/>
      <c r="G174" s="69"/>
      <c r="H174" s="69"/>
      <c r="I174" s="69"/>
      <c r="J174" s="69"/>
      <c r="K174" s="69"/>
      <c r="L174" s="69"/>
    </row>
    <row r="175" spans="1:12" ht="15.75" x14ac:dyDescent="0.25">
      <c r="A175" s="70" t="s">
        <v>4</v>
      </c>
      <c r="B175" s="70"/>
      <c r="C175" s="70"/>
      <c r="D175" s="70"/>
      <c r="E175" s="70"/>
      <c r="F175" s="70"/>
      <c r="G175" s="70"/>
      <c r="H175" s="70"/>
      <c r="I175" s="70"/>
      <c r="J175" s="70"/>
      <c r="K175" s="70"/>
      <c r="L175" s="70"/>
    </row>
    <row r="176" spans="1:12" x14ac:dyDescent="0.25">
      <c r="A176" s="71" t="s">
        <v>5</v>
      </c>
      <c r="B176" s="71"/>
      <c r="C176" s="71"/>
      <c r="D176" s="71"/>
      <c r="E176" s="71"/>
      <c r="F176" s="71"/>
      <c r="G176" s="71"/>
      <c r="H176" s="71"/>
      <c r="I176" s="71"/>
      <c r="J176" s="71"/>
      <c r="K176" s="71"/>
      <c r="L176" s="71"/>
    </row>
    <row r="177" spans="1:12" x14ac:dyDescent="0.25">
      <c r="A177" s="72"/>
      <c r="B177" s="72"/>
      <c r="C177" s="72"/>
      <c r="D177" s="50"/>
      <c r="E177" s="2"/>
      <c r="F177" s="3"/>
      <c r="G177" s="3"/>
      <c r="H177" s="1"/>
      <c r="I177" s="73" t="s">
        <v>593</v>
      </c>
      <c r="J177" s="73"/>
      <c r="K177" s="73"/>
      <c r="L177" s="73"/>
    </row>
    <row r="178" spans="1:12" x14ac:dyDescent="0.25">
      <c r="A178" s="63" t="s">
        <v>18</v>
      </c>
      <c r="B178" s="63"/>
      <c r="C178" s="63"/>
      <c r="D178" s="63"/>
      <c r="E178" s="63"/>
      <c r="F178" s="63"/>
      <c r="G178" s="3"/>
      <c r="I178" s="64" t="s">
        <v>594</v>
      </c>
      <c r="J178" s="64"/>
      <c r="K178" s="64"/>
      <c r="L178" s="64"/>
    </row>
    <row r="179" spans="1:12" x14ac:dyDescent="0.25">
      <c r="A179" s="2"/>
      <c r="B179" s="2"/>
      <c r="C179" s="2"/>
      <c r="D179" s="2"/>
      <c r="E179" s="2"/>
      <c r="F179" s="3"/>
      <c r="G179" s="3"/>
      <c r="H179" s="1"/>
      <c r="I179" s="1"/>
      <c r="J179" s="2"/>
      <c r="K179" s="1"/>
      <c r="L179" s="5"/>
    </row>
    <row r="180" spans="1:12" ht="24" x14ac:dyDescent="0.25">
      <c r="A180" s="65" t="s">
        <v>7</v>
      </c>
      <c r="B180" s="65"/>
      <c r="C180" s="65" t="s">
        <v>6</v>
      </c>
      <c r="D180" s="89" t="s">
        <v>19</v>
      </c>
      <c r="E180" s="67" t="s">
        <v>8</v>
      </c>
      <c r="F180" s="51" t="s">
        <v>14</v>
      </c>
      <c r="G180" s="68" t="s">
        <v>10</v>
      </c>
      <c r="H180" s="75" t="s">
        <v>11</v>
      </c>
      <c r="I180" s="75" t="s">
        <v>12</v>
      </c>
      <c r="J180" s="75" t="s">
        <v>13</v>
      </c>
      <c r="K180" s="65" t="s">
        <v>15</v>
      </c>
      <c r="L180" s="65"/>
    </row>
    <row r="181" spans="1:12" ht="21" x14ac:dyDescent="0.25">
      <c r="A181" s="65"/>
      <c r="B181" s="65"/>
      <c r="C181" s="65"/>
      <c r="D181" s="89"/>
      <c r="E181" s="67"/>
      <c r="F181" s="52" t="s">
        <v>9</v>
      </c>
      <c r="G181" s="68"/>
      <c r="H181" s="76"/>
      <c r="I181" s="76"/>
      <c r="J181" s="76"/>
      <c r="K181" s="53" t="s">
        <v>16</v>
      </c>
      <c r="L181" s="34" t="s">
        <v>17</v>
      </c>
    </row>
    <row r="182" spans="1:12" ht="30" customHeight="1" x14ac:dyDescent="0.25">
      <c r="A182" s="4">
        <v>84</v>
      </c>
      <c r="B182" s="22" t="s">
        <v>229</v>
      </c>
      <c r="C182" s="18">
        <v>5460249</v>
      </c>
      <c r="D182" s="16" t="s">
        <v>2</v>
      </c>
      <c r="E182" s="4" t="s">
        <v>225</v>
      </c>
      <c r="F182" s="47" t="s">
        <v>711</v>
      </c>
      <c r="G182" s="4" t="s">
        <v>389</v>
      </c>
      <c r="H182" s="20" t="s">
        <v>712</v>
      </c>
      <c r="I182" s="4" t="s">
        <v>645</v>
      </c>
      <c r="J182" s="18">
        <v>200000</v>
      </c>
      <c r="K182" s="4" t="s">
        <v>101</v>
      </c>
      <c r="L182" s="4" t="s">
        <v>102</v>
      </c>
    </row>
    <row r="183" spans="1:12" ht="30" customHeight="1" x14ac:dyDescent="0.25">
      <c r="A183" s="4">
        <v>85</v>
      </c>
      <c r="B183" s="22" t="s">
        <v>498</v>
      </c>
      <c r="C183" s="18">
        <v>2137826</v>
      </c>
      <c r="D183" s="16" t="s">
        <v>2</v>
      </c>
      <c r="E183" s="4" t="s">
        <v>290</v>
      </c>
      <c r="F183" s="47" t="s">
        <v>713</v>
      </c>
      <c r="G183" s="4" t="s">
        <v>507</v>
      </c>
      <c r="H183" s="20" t="s">
        <v>714</v>
      </c>
      <c r="I183" s="4" t="s">
        <v>715</v>
      </c>
      <c r="J183" s="18">
        <v>1500000</v>
      </c>
      <c r="K183" s="4" t="s">
        <v>782</v>
      </c>
      <c r="L183" s="4" t="s">
        <v>102</v>
      </c>
    </row>
    <row r="184" spans="1:12" ht="30" customHeight="1" x14ac:dyDescent="0.25">
      <c r="A184" s="4">
        <v>86</v>
      </c>
      <c r="B184" s="22" t="s">
        <v>224</v>
      </c>
      <c r="C184" s="18">
        <v>3321103</v>
      </c>
      <c r="D184" s="16" t="s">
        <v>2</v>
      </c>
      <c r="E184" s="4" t="s">
        <v>225</v>
      </c>
      <c r="F184" s="90" t="s">
        <v>716</v>
      </c>
      <c r="G184" s="92" t="s">
        <v>389</v>
      </c>
      <c r="H184" s="94" t="s">
        <v>717</v>
      </c>
      <c r="I184" s="92" t="s">
        <v>718</v>
      </c>
      <c r="J184" s="18">
        <v>200000</v>
      </c>
      <c r="K184" s="4" t="s">
        <v>101</v>
      </c>
      <c r="L184" s="4" t="s">
        <v>102</v>
      </c>
    </row>
    <row r="185" spans="1:12" ht="30" customHeight="1" x14ac:dyDescent="0.25">
      <c r="A185" s="4">
        <v>87</v>
      </c>
      <c r="B185" s="22" t="s">
        <v>232</v>
      </c>
      <c r="C185" s="18">
        <v>4842335</v>
      </c>
      <c r="D185" s="16" t="s">
        <v>2</v>
      </c>
      <c r="E185" s="4" t="s">
        <v>233</v>
      </c>
      <c r="F185" s="91"/>
      <c r="G185" s="93"/>
      <c r="H185" s="95"/>
      <c r="I185" s="93"/>
      <c r="J185" s="18">
        <v>200000</v>
      </c>
      <c r="K185" s="4" t="s">
        <v>101</v>
      </c>
      <c r="L185" s="4" t="s">
        <v>102</v>
      </c>
    </row>
    <row r="186" spans="1:12" ht="30" customHeight="1" x14ac:dyDescent="0.25">
      <c r="A186" s="4">
        <v>88</v>
      </c>
      <c r="B186" s="22" t="s">
        <v>91</v>
      </c>
      <c r="C186" s="18">
        <v>3836849</v>
      </c>
      <c r="D186" s="16" t="s">
        <v>2</v>
      </c>
      <c r="E186" s="4" t="s">
        <v>92</v>
      </c>
      <c r="F186" s="90" t="s">
        <v>719</v>
      </c>
      <c r="G186" s="92" t="s">
        <v>507</v>
      </c>
      <c r="H186" s="94" t="s">
        <v>720</v>
      </c>
      <c r="I186" s="92" t="s">
        <v>721</v>
      </c>
      <c r="J186" s="18">
        <v>300000</v>
      </c>
      <c r="K186" s="4" t="s">
        <v>766</v>
      </c>
      <c r="L186" s="4" t="s">
        <v>102</v>
      </c>
    </row>
    <row r="187" spans="1:12" ht="30" customHeight="1" x14ac:dyDescent="0.25">
      <c r="A187" s="4">
        <v>89</v>
      </c>
      <c r="B187" s="22" t="s">
        <v>29</v>
      </c>
      <c r="C187" s="18">
        <v>1231195</v>
      </c>
      <c r="D187" s="16" t="s">
        <v>2</v>
      </c>
      <c r="E187" s="4" t="s">
        <v>23</v>
      </c>
      <c r="F187" s="96"/>
      <c r="G187" s="97"/>
      <c r="H187" s="98"/>
      <c r="I187" s="97"/>
      <c r="J187" s="18">
        <v>300000</v>
      </c>
      <c r="K187" s="4" t="s">
        <v>766</v>
      </c>
      <c r="L187" s="4" t="s">
        <v>102</v>
      </c>
    </row>
    <row r="188" spans="1:12" ht="30" customHeight="1" x14ac:dyDescent="0.25">
      <c r="A188" s="4">
        <v>90</v>
      </c>
      <c r="B188" s="22" t="s">
        <v>96</v>
      </c>
      <c r="C188" s="18">
        <v>1285857</v>
      </c>
      <c r="D188" s="16" t="s">
        <v>2</v>
      </c>
      <c r="E188" s="4" t="s">
        <v>97</v>
      </c>
      <c r="F188" s="91"/>
      <c r="G188" s="93"/>
      <c r="H188" s="95"/>
      <c r="I188" s="93"/>
      <c r="J188" s="18">
        <v>300000</v>
      </c>
      <c r="K188" s="4" t="s">
        <v>766</v>
      </c>
      <c r="L188" s="4" t="s">
        <v>102</v>
      </c>
    </row>
    <row r="189" spans="1:12" ht="30" customHeight="1" x14ac:dyDescent="0.25">
      <c r="A189" s="4">
        <v>91</v>
      </c>
      <c r="B189" s="22" t="s">
        <v>114</v>
      </c>
      <c r="C189" s="18">
        <v>850646</v>
      </c>
      <c r="D189" s="16" t="s">
        <v>2</v>
      </c>
      <c r="E189" s="4" t="s">
        <v>115</v>
      </c>
      <c r="F189" s="47" t="s">
        <v>722</v>
      </c>
      <c r="G189" s="4" t="s">
        <v>507</v>
      </c>
      <c r="H189" s="20">
        <v>43206</v>
      </c>
      <c r="I189" s="4" t="s">
        <v>645</v>
      </c>
      <c r="J189" s="18">
        <v>150000</v>
      </c>
      <c r="K189" s="4" t="s">
        <v>767</v>
      </c>
      <c r="L189" s="4" t="s">
        <v>102</v>
      </c>
    </row>
    <row r="190" spans="1:12" ht="30" customHeight="1" x14ac:dyDescent="0.25">
      <c r="A190" s="4">
        <v>92</v>
      </c>
      <c r="B190" s="22" t="s">
        <v>114</v>
      </c>
      <c r="C190" s="18">
        <v>850646</v>
      </c>
      <c r="D190" s="16" t="s">
        <v>2</v>
      </c>
      <c r="E190" s="4" t="s">
        <v>115</v>
      </c>
      <c r="F190" s="47" t="s">
        <v>723</v>
      </c>
      <c r="G190" s="4" t="s">
        <v>507</v>
      </c>
      <c r="H190" s="20" t="s">
        <v>724</v>
      </c>
      <c r="I190" s="4" t="s">
        <v>645</v>
      </c>
      <c r="J190" s="18">
        <v>450000</v>
      </c>
      <c r="K190" s="4" t="s">
        <v>101</v>
      </c>
      <c r="L190" s="4" t="s">
        <v>102</v>
      </c>
    </row>
    <row r="191" spans="1:12" ht="30" customHeight="1" x14ac:dyDescent="0.25">
      <c r="A191" s="4">
        <v>93</v>
      </c>
      <c r="B191" s="22" t="s">
        <v>78</v>
      </c>
      <c r="C191" s="18">
        <v>1255413</v>
      </c>
      <c r="D191" s="16" t="s">
        <v>2</v>
      </c>
      <c r="E191" s="4" t="s">
        <v>75</v>
      </c>
      <c r="F191" s="47" t="s">
        <v>725</v>
      </c>
      <c r="G191" s="4" t="s">
        <v>374</v>
      </c>
      <c r="H191" s="20" t="s">
        <v>726</v>
      </c>
      <c r="I191" s="4" t="s">
        <v>727</v>
      </c>
      <c r="J191" s="18">
        <v>1200000</v>
      </c>
      <c r="K191" s="4" t="s">
        <v>101</v>
      </c>
      <c r="L191" s="4" t="s">
        <v>102</v>
      </c>
    </row>
    <row r="192" spans="1:12" ht="15.75" thickBot="1" x14ac:dyDescent="0.3">
      <c r="A192" s="77" t="s">
        <v>263</v>
      </c>
      <c r="B192" s="78"/>
      <c r="C192" s="78"/>
      <c r="D192" s="78"/>
      <c r="E192" s="78"/>
      <c r="F192" s="78"/>
      <c r="G192" s="78"/>
      <c r="H192" s="78"/>
      <c r="I192" s="79"/>
      <c r="J192" s="7">
        <f>SUM(J182:J191)</f>
        <v>4800000</v>
      </c>
      <c r="K192" s="80"/>
      <c r="L192" s="81"/>
    </row>
    <row r="193" spans="1:12" ht="15.75" thickTop="1" x14ac:dyDescent="0.25">
      <c r="A193" s="86" t="s">
        <v>758</v>
      </c>
      <c r="B193" s="86"/>
    </row>
    <row r="195" spans="1:12" ht="18.75" x14ac:dyDescent="0.3">
      <c r="A195" s="69" t="s">
        <v>0</v>
      </c>
      <c r="B195" s="69"/>
      <c r="C195" s="69"/>
      <c r="D195" s="69"/>
      <c r="E195" s="69"/>
      <c r="F195" s="69"/>
      <c r="G195" s="69"/>
      <c r="H195" s="69"/>
      <c r="I195" s="69"/>
      <c r="J195" s="69"/>
      <c r="K195" s="69"/>
      <c r="L195" s="69"/>
    </row>
    <row r="196" spans="1:12" ht="15.75" x14ac:dyDescent="0.25">
      <c r="A196" s="70" t="s">
        <v>4</v>
      </c>
      <c r="B196" s="70"/>
      <c r="C196" s="70"/>
      <c r="D196" s="70"/>
      <c r="E196" s="70"/>
      <c r="F196" s="70"/>
      <c r="G196" s="70"/>
      <c r="H196" s="70"/>
      <c r="I196" s="70"/>
      <c r="J196" s="70"/>
      <c r="K196" s="70"/>
      <c r="L196" s="70"/>
    </row>
    <row r="197" spans="1:12" x14ac:dyDescent="0.25">
      <c r="A197" s="71" t="s">
        <v>5</v>
      </c>
      <c r="B197" s="71"/>
      <c r="C197" s="71"/>
      <c r="D197" s="71"/>
      <c r="E197" s="71"/>
      <c r="F197" s="71"/>
      <c r="G197" s="71"/>
      <c r="H197" s="71"/>
      <c r="I197" s="71"/>
      <c r="J197" s="71"/>
      <c r="K197" s="71"/>
      <c r="L197" s="71"/>
    </row>
    <row r="198" spans="1:12" x14ac:dyDescent="0.25">
      <c r="A198" s="72"/>
      <c r="B198" s="72"/>
      <c r="C198" s="72"/>
      <c r="D198" s="50"/>
      <c r="E198" s="2"/>
      <c r="F198" s="3"/>
      <c r="G198" s="3"/>
      <c r="H198" s="1"/>
      <c r="I198" s="73" t="s">
        <v>593</v>
      </c>
      <c r="J198" s="73"/>
      <c r="K198" s="73"/>
      <c r="L198" s="73"/>
    </row>
    <row r="199" spans="1:12" x14ac:dyDescent="0.25">
      <c r="A199" s="63" t="s">
        <v>18</v>
      </c>
      <c r="B199" s="63"/>
      <c r="C199" s="63"/>
      <c r="D199" s="63"/>
      <c r="E199" s="63"/>
      <c r="F199" s="63"/>
      <c r="G199" s="3"/>
      <c r="I199" s="64" t="s">
        <v>594</v>
      </c>
      <c r="J199" s="64"/>
      <c r="K199" s="64"/>
      <c r="L199" s="64"/>
    </row>
    <row r="200" spans="1:12" x14ac:dyDescent="0.25">
      <c r="A200" s="2"/>
      <c r="B200" s="2"/>
      <c r="C200" s="2"/>
      <c r="D200" s="2"/>
      <c r="E200" s="2"/>
      <c r="F200" s="3"/>
      <c r="G200" s="3"/>
      <c r="H200" s="1"/>
      <c r="I200" s="1"/>
      <c r="J200" s="2"/>
      <c r="K200" s="1"/>
      <c r="L200" s="5"/>
    </row>
    <row r="201" spans="1:12" ht="24" x14ac:dyDescent="0.25">
      <c r="A201" s="65" t="s">
        <v>7</v>
      </c>
      <c r="B201" s="65"/>
      <c r="C201" s="65" t="s">
        <v>6</v>
      </c>
      <c r="D201" s="89" t="s">
        <v>19</v>
      </c>
      <c r="E201" s="67" t="s">
        <v>8</v>
      </c>
      <c r="F201" s="51" t="s">
        <v>14</v>
      </c>
      <c r="G201" s="68" t="s">
        <v>10</v>
      </c>
      <c r="H201" s="75" t="s">
        <v>11</v>
      </c>
      <c r="I201" s="75" t="s">
        <v>12</v>
      </c>
      <c r="J201" s="75" t="s">
        <v>13</v>
      </c>
      <c r="K201" s="65" t="s">
        <v>15</v>
      </c>
      <c r="L201" s="65"/>
    </row>
    <row r="202" spans="1:12" ht="21" x14ac:dyDescent="0.25">
      <c r="A202" s="65"/>
      <c r="B202" s="65"/>
      <c r="C202" s="65"/>
      <c r="D202" s="89"/>
      <c r="E202" s="67"/>
      <c r="F202" s="52" t="s">
        <v>9</v>
      </c>
      <c r="G202" s="68"/>
      <c r="H202" s="76"/>
      <c r="I202" s="76"/>
      <c r="J202" s="76"/>
      <c r="K202" s="53" t="s">
        <v>16</v>
      </c>
      <c r="L202" s="34" t="s">
        <v>17</v>
      </c>
    </row>
    <row r="203" spans="1:12" ht="30" customHeight="1" x14ac:dyDescent="0.25">
      <c r="A203" s="4">
        <v>94</v>
      </c>
      <c r="B203" s="22" t="s">
        <v>148</v>
      </c>
      <c r="C203" s="18">
        <v>1551484</v>
      </c>
      <c r="D203" s="16" t="s">
        <v>2</v>
      </c>
      <c r="E203" s="4" t="s">
        <v>3</v>
      </c>
      <c r="F203" s="47" t="s">
        <v>728</v>
      </c>
      <c r="G203" s="4" t="s">
        <v>507</v>
      </c>
      <c r="H203" s="20" t="s">
        <v>729</v>
      </c>
      <c r="I203" s="4" t="s">
        <v>730</v>
      </c>
      <c r="J203" s="18">
        <v>450000</v>
      </c>
      <c r="K203" s="4" t="s">
        <v>768</v>
      </c>
      <c r="L203" s="4" t="s">
        <v>102</v>
      </c>
    </row>
    <row r="204" spans="1:12" ht="30" customHeight="1" x14ac:dyDescent="0.25">
      <c r="A204" s="4">
        <v>95</v>
      </c>
      <c r="B204" s="22" t="s">
        <v>29</v>
      </c>
      <c r="C204" s="18">
        <v>1231195</v>
      </c>
      <c r="D204" s="16" t="s">
        <v>2</v>
      </c>
      <c r="E204" s="4" t="s">
        <v>23</v>
      </c>
      <c r="F204" s="47" t="s">
        <v>731</v>
      </c>
      <c r="G204" s="4" t="s">
        <v>20</v>
      </c>
      <c r="H204" s="20" t="s">
        <v>732</v>
      </c>
      <c r="I204" s="4" t="s">
        <v>733</v>
      </c>
      <c r="J204" s="18">
        <v>750000</v>
      </c>
      <c r="K204" s="4" t="s">
        <v>101</v>
      </c>
      <c r="L204" s="4" t="s">
        <v>102</v>
      </c>
    </row>
    <row r="205" spans="1:12" ht="30" customHeight="1" x14ac:dyDescent="0.25">
      <c r="A205" s="4">
        <v>96</v>
      </c>
      <c r="B205" s="22" t="s">
        <v>54</v>
      </c>
      <c r="C205" s="18">
        <v>3678030</v>
      </c>
      <c r="D205" s="16" t="s">
        <v>2</v>
      </c>
      <c r="E205" s="4" t="s">
        <v>51</v>
      </c>
      <c r="F205" s="90" t="s">
        <v>734</v>
      </c>
      <c r="G205" s="92" t="s">
        <v>708</v>
      </c>
      <c r="H205" s="94" t="s">
        <v>735</v>
      </c>
      <c r="I205" s="92" t="s">
        <v>736</v>
      </c>
      <c r="J205" s="18">
        <v>450000</v>
      </c>
      <c r="K205" s="4" t="s">
        <v>769</v>
      </c>
      <c r="L205" s="4" t="s">
        <v>102</v>
      </c>
    </row>
    <row r="206" spans="1:12" ht="30" customHeight="1" x14ac:dyDescent="0.25">
      <c r="A206" s="4">
        <v>97</v>
      </c>
      <c r="B206" s="22" t="s">
        <v>737</v>
      </c>
      <c r="C206" s="18">
        <v>5378720</v>
      </c>
      <c r="D206" s="16" t="s">
        <v>2</v>
      </c>
      <c r="E206" s="4" t="s">
        <v>97</v>
      </c>
      <c r="F206" s="91"/>
      <c r="G206" s="93"/>
      <c r="H206" s="95"/>
      <c r="I206" s="93"/>
      <c r="J206" s="18">
        <v>450000</v>
      </c>
      <c r="K206" s="4" t="s">
        <v>769</v>
      </c>
      <c r="L206" s="4" t="s">
        <v>102</v>
      </c>
    </row>
    <row r="207" spans="1:12" ht="30" customHeight="1" x14ac:dyDescent="0.25">
      <c r="A207" s="4">
        <v>98</v>
      </c>
      <c r="B207" s="22" t="s">
        <v>471</v>
      </c>
      <c r="C207" s="18">
        <v>582886</v>
      </c>
      <c r="D207" s="16" t="s">
        <v>2</v>
      </c>
      <c r="E207" s="4" t="s">
        <v>472</v>
      </c>
      <c r="F207" s="90" t="s">
        <v>738</v>
      </c>
      <c r="G207" s="92" t="s">
        <v>374</v>
      </c>
      <c r="H207" s="94" t="s">
        <v>739</v>
      </c>
      <c r="I207" s="92" t="s">
        <v>740</v>
      </c>
      <c r="J207" s="18">
        <v>600000</v>
      </c>
      <c r="K207" s="4" t="s">
        <v>101</v>
      </c>
      <c r="L207" s="4" t="s">
        <v>102</v>
      </c>
    </row>
    <row r="208" spans="1:12" ht="30" customHeight="1" x14ac:dyDescent="0.25">
      <c r="A208" s="4">
        <v>99</v>
      </c>
      <c r="B208" s="22" t="s">
        <v>620</v>
      </c>
      <c r="C208" s="18">
        <v>5571814</v>
      </c>
      <c r="D208" s="16" t="s">
        <v>2</v>
      </c>
      <c r="E208" s="4" t="s">
        <v>60</v>
      </c>
      <c r="F208" s="91"/>
      <c r="G208" s="93"/>
      <c r="H208" s="95"/>
      <c r="I208" s="93"/>
      <c r="J208" s="18">
        <v>600000</v>
      </c>
      <c r="K208" s="4" t="s">
        <v>101</v>
      </c>
      <c r="L208" s="4" t="s">
        <v>102</v>
      </c>
    </row>
    <row r="209" spans="1:12" ht="30" customHeight="1" x14ac:dyDescent="0.25">
      <c r="A209" s="4">
        <v>100</v>
      </c>
      <c r="B209" s="22" t="s">
        <v>296</v>
      </c>
      <c r="C209" s="18">
        <v>1786676</v>
      </c>
      <c r="D209" s="16" t="s">
        <v>2</v>
      </c>
      <c r="E209" s="4" t="s">
        <v>3</v>
      </c>
      <c r="F209" s="47" t="s">
        <v>741</v>
      </c>
      <c r="G209" s="4" t="s">
        <v>742</v>
      </c>
      <c r="H209" s="20" t="s">
        <v>743</v>
      </c>
      <c r="I209" s="4" t="s">
        <v>744</v>
      </c>
      <c r="J209" s="18">
        <v>8057500</v>
      </c>
      <c r="K209" s="4" t="s">
        <v>797</v>
      </c>
      <c r="L209" s="4" t="s">
        <v>102</v>
      </c>
    </row>
    <row r="210" spans="1:12" ht="15.75" thickBot="1" x14ac:dyDescent="0.3">
      <c r="A210" s="77" t="s">
        <v>760</v>
      </c>
      <c r="B210" s="78"/>
      <c r="C210" s="78"/>
      <c r="D210" s="78"/>
      <c r="E210" s="78"/>
      <c r="F210" s="78"/>
      <c r="G210" s="78"/>
      <c r="H210" s="78"/>
      <c r="I210" s="79"/>
      <c r="J210" s="7">
        <f>SUM(J203:J209)</f>
        <v>11357500</v>
      </c>
      <c r="K210" s="80"/>
      <c r="L210" s="81"/>
    </row>
    <row r="211" spans="1:12" ht="16.5" thickTop="1" thickBot="1" x14ac:dyDescent="0.3">
      <c r="A211" s="77" t="s">
        <v>761</v>
      </c>
      <c r="B211" s="78"/>
      <c r="C211" s="78"/>
      <c r="D211" s="78"/>
      <c r="E211" s="78"/>
      <c r="F211" s="78"/>
      <c r="G211" s="78"/>
      <c r="H211" s="78"/>
      <c r="I211" s="79"/>
      <c r="J211" s="10">
        <f>J210+J192+J171+J148+J127+J106+J85+J64+J43+J21</f>
        <v>62857500</v>
      </c>
      <c r="K211" s="84"/>
      <c r="L211" s="85"/>
    </row>
    <row r="212" spans="1:12" ht="15.75" thickTop="1" x14ac:dyDescent="0.25">
      <c r="A212" s="86" t="s">
        <v>759</v>
      </c>
      <c r="B212" s="86"/>
    </row>
    <row r="214" spans="1:12" x14ac:dyDescent="0.25">
      <c r="F214" s="87" t="s">
        <v>36</v>
      </c>
      <c r="G214" s="87"/>
      <c r="H214" s="87"/>
    </row>
    <row r="215" spans="1:12" x14ac:dyDescent="0.25">
      <c r="F215" s="88" t="s">
        <v>37</v>
      </c>
      <c r="G215" s="88"/>
      <c r="H215" s="88"/>
    </row>
    <row r="216" spans="1:12" x14ac:dyDescent="0.25">
      <c r="F216" s="88" t="s">
        <v>38</v>
      </c>
      <c r="G216" s="88"/>
      <c r="H216" s="88"/>
    </row>
  </sheetData>
  <mergeCells count="296">
    <mergeCell ref="F216:H216"/>
    <mergeCell ref="H201:H202"/>
    <mergeCell ref="I201:I202"/>
    <mergeCell ref="J201:J202"/>
    <mergeCell ref="K201:L201"/>
    <mergeCell ref="A210:I210"/>
    <mergeCell ref="K210:L210"/>
    <mergeCell ref="F205:F206"/>
    <mergeCell ref="G205:G206"/>
    <mergeCell ref="H205:H206"/>
    <mergeCell ref="I205:I206"/>
    <mergeCell ref="F207:F208"/>
    <mergeCell ref="G207:G208"/>
    <mergeCell ref="H207:H208"/>
    <mergeCell ref="I207:I208"/>
    <mergeCell ref="A211:I211"/>
    <mergeCell ref="K211:L211"/>
    <mergeCell ref="A212:B212"/>
    <mergeCell ref="F214:H214"/>
    <mergeCell ref="F215:H215"/>
    <mergeCell ref="A197:L197"/>
    <mergeCell ref="A198:C198"/>
    <mergeCell ref="I198:L198"/>
    <mergeCell ref="A199:F199"/>
    <mergeCell ref="I199:L199"/>
    <mergeCell ref="A201:B202"/>
    <mergeCell ref="C201:C202"/>
    <mergeCell ref="D201:D202"/>
    <mergeCell ref="E201:E202"/>
    <mergeCell ref="G201:G202"/>
    <mergeCell ref="F186:F188"/>
    <mergeCell ref="G186:G188"/>
    <mergeCell ref="H186:H188"/>
    <mergeCell ref="I186:I188"/>
    <mergeCell ref="A195:L195"/>
    <mergeCell ref="A196:L196"/>
    <mergeCell ref="I180:I181"/>
    <mergeCell ref="J180:J181"/>
    <mergeCell ref="K180:L180"/>
    <mergeCell ref="A192:I192"/>
    <mergeCell ref="K192:L192"/>
    <mergeCell ref="A193:B193"/>
    <mergeCell ref="F184:F185"/>
    <mergeCell ref="G184:G185"/>
    <mergeCell ref="H184:H185"/>
    <mergeCell ref="I184:I185"/>
    <mergeCell ref="A180:B181"/>
    <mergeCell ref="C180:C181"/>
    <mergeCell ref="D180:D181"/>
    <mergeCell ref="E180:E181"/>
    <mergeCell ref="G180:G181"/>
    <mergeCell ref="H180:H181"/>
    <mergeCell ref="A174:L174"/>
    <mergeCell ref="A175:L175"/>
    <mergeCell ref="A176:L176"/>
    <mergeCell ref="A177:C177"/>
    <mergeCell ref="I177:L177"/>
    <mergeCell ref="A178:F178"/>
    <mergeCell ref="I178:L178"/>
    <mergeCell ref="I159:I161"/>
    <mergeCell ref="F164:F166"/>
    <mergeCell ref="G164:G166"/>
    <mergeCell ref="H164:H166"/>
    <mergeCell ref="I164:I166"/>
    <mergeCell ref="F167:F170"/>
    <mergeCell ref="G167:G170"/>
    <mergeCell ref="H167:H170"/>
    <mergeCell ref="I167:I170"/>
    <mergeCell ref="I157:I158"/>
    <mergeCell ref="J157:J158"/>
    <mergeCell ref="K157:L157"/>
    <mergeCell ref="A171:I171"/>
    <mergeCell ref="K171:L171"/>
    <mergeCell ref="A172:B172"/>
    <mergeCell ref="E159:E161"/>
    <mergeCell ref="F159:F161"/>
    <mergeCell ref="G159:G161"/>
    <mergeCell ref="H159:H161"/>
    <mergeCell ref="A157:B158"/>
    <mergeCell ref="C157:C158"/>
    <mergeCell ref="D157:D158"/>
    <mergeCell ref="E157:E158"/>
    <mergeCell ref="G157:G158"/>
    <mergeCell ref="H157:H158"/>
    <mergeCell ref="A151:L151"/>
    <mergeCell ref="A152:L152"/>
    <mergeCell ref="A153:L153"/>
    <mergeCell ref="A154:C154"/>
    <mergeCell ref="I154:L154"/>
    <mergeCell ref="A155:F155"/>
    <mergeCell ref="I155:L155"/>
    <mergeCell ref="H141:H142"/>
    <mergeCell ref="I141:I142"/>
    <mergeCell ref="F143:F146"/>
    <mergeCell ref="G143:G146"/>
    <mergeCell ref="H143:H146"/>
    <mergeCell ref="I143:I146"/>
    <mergeCell ref="A148:I148"/>
    <mergeCell ref="K148:L148"/>
    <mergeCell ref="A149:B149"/>
    <mergeCell ref="F138:F139"/>
    <mergeCell ref="G138:G139"/>
    <mergeCell ref="H138:H139"/>
    <mergeCell ref="I138:I139"/>
    <mergeCell ref="F141:F142"/>
    <mergeCell ref="G141:G142"/>
    <mergeCell ref="A134:F134"/>
    <mergeCell ref="I134:L134"/>
    <mergeCell ref="A136:B137"/>
    <mergeCell ref="C136:C137"/>
    <mergeCell ref="D136:D137"/>
    <mergeCell ref="E136:E137"/>
    <mergeCell ref="G136:G137"/>
    <mergeCell ref="H136:H137"/>
    <mergeCell ref="I136:I137"/>
    <mergeCell ref="J136:J137"/>
    <mergeCell ref="K136:L136"/>
    <mergeCell ref="A130:L130"/>
    <mergeCell ref="A131:L131"/>
    <mergeCell ref="A132:L132"/>
    <mergeCell ref="A133:C133"/>
    <mergeCell ref="I133:L133"/>
    <mergeCell ref="K115:L115"/>
    <mergeCell ref="A127:I127"/>
    <mergeCell ref="K127:L127"/>
    <mergeCell ref="A128:B128"/>
    <mergeCell ref="F118:F122"/>
    <mergeCell ref="G118:G122"/>
    <mergeCell ref="H118:H122"/>
    <mergeCell ref="I118:I122"/>
    <mergeCell ref="F124:F125"/>
    <mergeCell ref="G124:G125"/>
    <mergeCell ref="A115:B116"/>
    <mergeCell ref="C115:C116"/>
    <mergeCell ref="D115:D116"/>
    <mergeCell ref="E115:E116"/>
    <mergeCell ref="G115:G116"/>
    <mergeCell ref="H115:H116"/>
    <mergeCell ref="I115:I116"/>
    <mergeCell ref="J115:J116"/>
    <mergeCell ref="H124:H125"/>
    <mergeCell ref="I124:I125"/>
    <mergeCell ref="A109:L109"/>
    <mergeCell ref="A110:L110"/>
    <mergeCell ref="A111:L111"/>
    <mergeCell ref="A112:C112"/>
    <mergeCell ref="I112:L112"/>
    <mergeCell ref="A106:I106"/>
    <mergeCell ref="K106:L106"/>
    <mergeCell ref="A107:B107"/>
    <mergeCell ref="A113:F113"/>
    <mergeCell ref="I113:L113"/>
    <mergeCell ref="F97:F99"/>
    <mergeCell ref="G97:G99"/>
    <mergeCell ref="H97:H99"/>
    <mergeCell ref="I97:I99"/>
    <mergeCell ref="F103:F105"/>
    <mergeCell ref="G103:G105"/>
    <mergeCell ref="H103:H105"/>
    <mergeCell ref="A90:L90"/>
    <mergeCell ref="A91:C91"/>
    <mergeCell ref="A92:F92"/>
    <mergeCell ref="I92:L92"/>
    <mergeCell ref="A94:B95"/>
    <mergeCell ref="C94:C95"/>
    <mergeCell ref="D94:D95"/>
    <mergeCell ref="E94:E95"/>
    <mergeCell ref="G94:G95"/>
    <mergeCell ref="H94:H95"/>
    <mergeCell ref="I94:I95"/>
    <mergeCell ref="J94:J95"/>
    <mergeCell ref="K94:L94"/>
    <mergeCell ref="I103:I105"/>
    <mergeCell ref="A89:L89"/>
    <mergeCell ref="I91:L91"/>
    <mergeCell ref="F80:F83"/>
    <mergeCell ref="G80:G83"/>
    <mergeCell ref="H80:H83"/>
    <mergeCell ref="I80:I83"/>
    <mergeCell ref="A88:L88"/>
    <mergeCell ref="I73:I74"/>
    <mergeCell ref="J73:J74"/>
    <mergeCell ref="K73:L73"/>
    <mergeCell ref="A85:I85"/>
    <mergeCell ref="K85:L85"/>
    <mergeCell ref="A86:B86"/>
    <mergeCell ref="F75:F79"/>
    <mergeCell ref="G75:G79"/>
    <mergeCell ref="H75:H79"/>
    <mergeCell ref="I75:I79"/>
    <mergeCell ref="A73:B74"/>
    <mergeCell ref="C73:C74"/>
    <mergeCell ref="D73:D74"/>
    <mergeCell ref="E73:E74"/>
    <mergeCell ref="G73:G74"/>
    <mergeCell ref="H73:H74"/>
    <mergeCell ref="A67:L67"/>
    <mergeCell ref="A68:L68"/>
    <mergeCell ref="A69:L69"/>
    <mergeCell ref="A70:C70"/>
    <mergeCell ref="I70:L70"/>
    <mergeCell ref="A71:F71"/>
    <mergeCell ref="I71:L71"/>
    <mergeCell ref="F56:F60"/>
    <mergeCell ref="G56:G60"/>
    <mergeCell ref="H56:H60"/>
    <mergeCell ref="I56:I60"/>
    <mergeCell ref="F61:F62"/>
    <mergeCell ref="G61:G62"/>
    <mergeCell ref="H61:H62"/>
    <mergeCell ref="I61:I62"/>
    <mergeCell ref="I52:I53"/>
    <mergeCell ref="J52:J53"/>
    <mergeCell ref="K52:L52"/>
    <mergeCell ref="A64:I64"/>
    <mergeCell ref="K64:L64"/>
    <mergeCell ref="A65:B65"/>
    <mergeCell ref="F54:F55"/>
    <mergeCell ref="G54:G55"/>
    <mergeCell ref="H54:H55"/>
    <mergeCell ref="I54:I55"/>
    <mergeCell ref="A52:B53"/>
    <mergeCell ref="C52:C53"/>
    <mergeCell ref="D52:D53"/>
    <mergeCell ref="E52:E53"/>
    <mergeCell ref="G52:G53"/>
    <mergeCell ref="H52:H53"/>
    <mergeCell ref="A46:L46"/>
    <mergeCell ref="A47:L47"/>
    <mergeCell ref="A48:L48"/>
    <mergeCell ref="A49:C49"/>
    <mergeCell ref="I49:L49"/>
    <mergeCell ref="A50:F50"/>
    <mergeCell ref="I50:L50"/>
    <mergeCell ref="F34:F37"/>
    <mergeCell ref="G34:G37"/>
    <mergeCell ref="H34:H37"/>
    <mergeCell ref="I34:I37"/>
    <mergeCell ref="F39:F42"/>
    <mergeCell ref="G39:G42"/>
    <mergeCell ref="H39:H42"/>
    <mergeCell ref="I39:I42"/>
    <mergeCell ref="I30:I31"/>
    <mergeCell ref="J30:J31"/>
    <mergeCell ref="K30:L30"/>
    <mergeCell ref="A43:I43"/>
    <mergeCell ref="K43:L43"/>
    <mergeCell ref="A44:B44"/>
    <mergeCell ref="F32:F33"/>
    <mergeCell ref="G32:G33"/>
    <mergeCell ref="H32:H33"/>
    <mergeCell ref="I32:I33"/>
    <mergeCell ref="A30:B31"/>
    <mergeCell ref="C30:C31"/>
    <mergeCell ref="D30:D31"/>
    <mergeCell ref="E30:E31"/>
    <mergeCell ref="G30:G31"/>
    <mergeCell ref="H30:H31"/>
    <mergeCell ref="A24:L24"/>
    <mergeCell ref="A25:L25"/>
    <mergeCell ref="A26:L26"/>
    <mergeCell ref="A27:C27"/>
    <mergeCell ref="I27:L27"/>
    <mergeCell ref="A28:F28"/>
    <mergeCell ref="I28:L28"/>
    <mergeCell ref="F14:F15"/>
    <mergeCell ref="G14:G15"/>
    <mergeCell ref="H14:H15"/>
    <mergeCell ref="I14:I15"/>
    <mergeCell ref="F16:F18"/>
    <mergeCell ref="G16:G18"/>
    <mergeCell ref="H16:H18"/>
    <mergeCell ref="I16:I18"/>
    <mergeCell ref="A21:I21"/>
    <mergeCell ref="K21:L21"/>
    <mergeCell ref="A22:B22"/>
    <mergeCell ref="F12:F13"/>
    <mergeCell ref="G12:G13"/>
    <mergeCell ref="H12:H13"/>
    <mergeCell ref="I12:I13"/>
    <mergeCell ref="A9:B10"/>
    <mergeCell ref="C9:C10"/>
    <mergeCell ref="D9:D10"/>
    <mergeCell ref="E9:E10"/>
    <mergeCell ref="G9:G10"/>
    <mergeCell ref="H9:H10"/>
    <mergeCell ref="A3:L3"/>
    <mergeCell ref="A4:L4"/>
    <mergeCell ref="A5:L5"/>
    <mergeCell ref="A6:C6"/>
    <mergeCell ref="I6:L6"/>
    <mergeCell ref="A7:F7"/>
    <mergeCell ref="I7:L7"/>
    <mergeCell ref="I9:I10"/>
    <mergeCell ref="J9:J10"/>
    <mergeCell ref="K9:L9"/>
  </mergeCells>
  <pageMargins left="1.3" right="0.70866141732283472" top="0.9" bottom="0.74803149606299213"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8"/>
  <sheetViews>
    <sheetView topLeftCell="A19" workbookViewId="0">
      <selection activeCell="M15" sqref="M15"/>
    </sheetView>
  </sheetViews>
  <sheetFormatPr baseColWidth="10" defaultRowHeight="15" x14ac:dyDescent="0.25"/>
  <cols>
    <col min="1" max="1" width="3.28515625" customWidth="1"/>
    <col min="2" max="2" width="30.28515625" customWidth="1"/>
    <col min="3" max="3" width="8.7109375" customWidth="1"/>
    <col min="4" max="4" width="9.5703125" customWidth="1"/>
    <col min="5" max="5" width="18.28515625" customWidth="1"/>
    <col min="6" max="6" width="17.140625" customWidth="1"/>
    <col min="7" max="7" width="17.5703125" customWidth="1"/>
    <col min="8" max="8" width="14.42578125" customWidth="1"/>
    <col min="9" max="9" width="39.140625" customWidth="1"/>
    <col min="10" max="10" width="10" customWidth="1"/>
    <col min="11" max="11" width="13.5703125" customWidth="1"/>
    <col min="12" max="12" width="10" customWidth="1"/>
  </cols>
  <sheetData>
    <row r="2" spans="1:12" ht="18.75" x14ac:dyDescent="0.3">
      <c r="A2" s="69" t="s">
        <v>0</v>
      </c>
      <c r="B2" s="69"/>
      <c r="C2" s="69"/>
      <c r="D2" s="69"/>
      <c r="E2" s="69"/>
      <c r="F2" s="69"/>
      <c r="G2" s="69"/>
      <c r="H2" s="69"/>
      <c r="I2" s="69"/>
      <c r="J2" s="69"/>
      <c r="K2" s="69"/>
      <c r="L2" s="69"/>
    </row>
    <row r="3" spans="1:12" ht="15.75" x14ac:dyDescent="0.25">
      <c r="A3" s="70" t="s">
        <v>4</v>
      </c>
      <c r="B3" s="70"/>
      <c r="C3" s="70"/>
      <c r="D3" s="70"/>
      <c r="E3" s="70"/>
      <c r="F3" s="70"/>
      <c r="G3" s="70"/>
      <c r="H3" s="70"/>
      <c r="I3" s="70"/>
      <c r="J3" s="70"/>
      <c r="K3" s="70"/>
      <c r="L3" s="70"/>
    </row>
    <row r="4" spans="1:12" x14ac:dyDescent="0.25">
      <c r="A4" s="71" t="s">
        <v>5</v>
      </c>
      <c r="B4" s="71"/>
      <c r="C4" s="71"/>
      <c r="D4" s="71"/>
      <c r="E4" s="71"/>
      <c r="F4" s="71"/>
      <c r="G4" s="71"/>
      <c r="H4" s="71"/>
      <c r="I4" s="71"/>
      <c r="J4" s="71"/>
      <c r="K4" s="71"/>
      <c r="L4" s="71"/>
    </row>
    <row r="5" spans="1:12" x14ac:dyDescent="0.25">
      <c r="A5" s="72"/>
      <c r="B5" s="72"/>
      <c r="C5" s="72"/>
      <c r="D5" s="38"/>
      <c r="E5" s="2"/>
      <c r="F5" s="3"/>
      <c r="G5" s="3"/>
      <c r="H5" s="1"/>
      <c r="I5" s="73" t="s">
        <v>335</v>
      </c>
      <c r="J5" s="73"/>
      <c r="K5" s="73"/>
      <c r="L5" s="73"/>
    </row>
    <row r="6" spans="1:12" x14ac:dyDescent="0.25">
      <c r="A6" s="63" t="s">
        <v>18</v>
      </c>
      <c r="B6" s="63"/>
      <c r="C6" s="63"/>
      <c r="D6" s="63"/>
      <c r="E6" s="63"/>
      <c r="F6" s="63"/>
      <c r="G6" s="3"/>
      <c r="I6" s="64" t="s">
        <v>336</v>
      </c>
      <c r="J6" s="64"/>
      <c r="K6" s="64"/>
      <c r="L6" s="64"/>
    </row>
    <row r="7" spans="1:12" x14ac:dyDescent="0.25">
      <c r="A7" s="2"/>
      <c r="B7" s="2"/>
      <c r="C7" s="2"/>
      <c r="D7" s="2"/>
      <c r="E7" s="2"/>
      <c r="F7" s="3"/>
      <c r="G7" s="3"/>
      <c r="H7" s="1"/>
      <c r="I7" s="1"/>
      <c r="J7" s="2"/>
      <c r="K7" s="1"/>
      <c r="L7" s="5"/>
    </row>
    <row r="8" spans="1:12" ht="24" x14ac:dyDescent="0.25">
      <c r="A8" s="65" t="s">
        <v>7</v>
      </c>
      <c r="B8" s="65"/>
      <c r="C8" s="65" t="s">
        <v>6</v>
      </c>
      <c r="D8" s="89" t="s">
        <v>19</v>
      </c>
      <c r="E8" s="67" t="s">
        <v>8</v>
      </c>
      <c r="F8" s="39" t="s">
        <v>14</v>
      </c>
      <c r="G8" s="68" t="s">
        <v>10</v>
      </c>
      <c r="H8" s="75" t="s">
        <v>11</v>
      </c>
      <c r="I8" s="75" t="s">
        <v>12</v>
      </c>
      <c r="J8" s="75" t="s">
        <v>13</v>
      </c>
      <c r="K8" s="65" t="s">
        <v>15</v>
      </c>
      <c r="L8" s="65"/>
    </row>
    <row r="9" spans="1:12" ht="21" x14ac:dyDescent="0.25">
      <c r="A9" s="65"/>
      <c r="B9" s="65"/>
      <c r="C9" s="65"/>
      <c r="D9" s="89"/>
      <c r="E9" s="67"/>
      <c r="F9" s="40" t="s">
        <v>9</v>
      </c>
      <c r="G9" s="68"/>
      <c r="H9" s="76"/>
      <c r="I9" s="76"/>
      <c r="J9" s="76"/>
      <c r="K9" s="41" t="s">
        <v>16</v>
      </c>
      <c r="L9" s="34" t="s">
        <v>17</v>
      </c>
    </row>
    <row r="10" spans="1:12" ht="30" customHeight="1" x14ac:dyDescent="0.25">
      <c r="A10" s="4">
        <v>1</v>
      </c>
      <c r="B10" s="22" t="s">
        <v>213</v>
      </c>
      <c r="C10" s="18">
        <v>4295242</v>
      </c>
      <c r="D10" s="16" t="s">
        <v>2</v>
      </c>
      <c r="E10" s="92" t="s">
        <v>337</v>
      </c>
      <c r="F10" s="90" t="s">
        <v>338</v>
      </c>
      <c r="G10" s="92" t="s">
        <v>215</v>
      </c>
      <c r="H10" s="94" t="s">
        <v>339</v>
      </c>
      <c r="I10" s="92" t="s">
        <v>340</v>
      </c>
      <c r="J10" s="18">
        <v>750000</v>
      </c>
      <c r="K10" s="4" t="s">
        <v>570</v>
      </c>
      <c r="L10" s="4" t="s">
        <v>102</v>
      </c>
    </row>
    <row r="11" spans="1:12" ht="30" customHeight="1" x14ac:dyDescent="0.25">
      <c r="A11" s="4">
        <v>2</v>
      </c>
      <c r="B11" s="22" t="s">
        <v>218</v>
      </c>
      <c r="C11" s="18">
        <v>1277088</v>
      </c>
      <c r="D11" s="16" t="s">
        <v>2</v>
      </c>
      <c r="E11" s="97"/>
      <c r="F11" s="96"/>
      <c r="G11" s="97"/>
      <c r="H11" s="98"/>
      <c r="I11" s="97"/>
      <c r="J11" s="18">
        <v>1000000</v>
      </c>
      <c r="K11" s="4" t="s">
        <v>570</v>
      </c>
      <c r="L11" s="4" t="s">
        <v>102</v>
      </c>
    </row>
    <row r="12" spans="1:12" ht="30" customHeight="1" x14ac:dyDescent="0.25">
      <c r="A12" s="4">
        <v>3</v>
      </c>
      <c r="B12" s="22" t="s">
        <v>219</v>
      </c>
      <c r="C12" s="18">
        <v>3757142</v>
      </c>
      <c r="D12" s="16" t="s">
        <v>2</v>
      </c>
      <c r="E12" s="97"/>
      <c r="F12" s="96"/>
      <c r="G12" s="97"/>
      <c r="H12" s="98"/>
      <c r="I12" s="97"/>
      <c r="J12" s="18">
        <v>750000</v>
      </c>
      <c r="K12" s="4" t="s">
        <v>570</v>
      </c>
      <c r="L12" s="4" t="s">
        <v>102</v>
      </c>
    </row>
    <row r="13" spans="1:12" ht="30" customHeight="1" x14ac:dyDescent="0.25">
      <c r="A13" s="4">
        <v>4</v>
      </c>
      <c r="B13" s="22" t="s">
        <v>220</v>
      </c>
      <c r="C13" s="18">
        <v>3527714</v>
      </c>
      <c r="D13" s="16" t="s">
        <v>2</v>
      </c>
      <c r="E13" s="97"/>
      <c r="F13" s="96"/>
      <c r="G13" s="97"/>
      <c r="H13" s="98"/>
      <c r="I13" s="97"/>
      <c r="J13" s="18">
        <v>1000000</v>
      </c>
      <c r="K13" s="4" t="s">
        <v>570</v>
      </c>
      <c r="L13" s="4" t="s">
        <v>102</v>
      </c>
    </row>
    <row r="14" spans="1:12" ht="30" customHeight="1" x14ac:dyDescent="0.25">
      <c r="A14" s="4">
        <v>5</v>
      </c>
      <c r="B14" s="22" t="s">
        <v>170</v>
      </c>
      <c r="C14" s="18">
        <v>3678545</v>
      </c>
      <c r="D14" s="16" t="s">
        <v>2</v>
      </c>
      <c r="E14" s="93"/>
      <c r="F14" s="91"/>
      <c r="G14" s="93"/>
      <c r="H14" s="95"/>
      <c r="I14" s="93"/>
      <c r="J14" s="18">
        <v>750000</v>
      </c>
      <c r="K14" s="4" t="s">
        <v>570</v>
      </c>
      <c r="L14" s="4" t="s">
        <v>102</v>
      </c>
    </row>
    <row r="15" spans="1:12" ht="30" customHeight="1" x14ac:dyDescent="0.25">
      <c r="A15" s="4">
        <v>6</v>
      </c>
      <c r="B15" s="22" t="s">
        <v>341</v>
      </c>
      <c r="C15" s="18">
        <v>6861301</v>
      </c>
      <c r="D15" s="16" t="s">
        <v>1</v>
      </c>
      <c r="E15" s="4" t="s">
        <v>173</v>
      </c>
      <c r="F15" s="47" t="s">
        <v>342</v>
      </c>
      <c r="G15" s="4" t="s">
        <v>268</v>
      </c>
      <c r="H15" s="20" t="s">
        <v>343</v>
      </c>
      <c r="I15" s="4" t="s">
        <v>344</v>
      </c>
      <c r="J15" s="18">
        <v>450000</v>
      </c>
      <c r="K15" s="4" t="s">
        <v>579</v>
      </c>
      <c r="L15" s="4" t="s">
        <v>102</v>
      </c>
    </row>
    <row r="16" spans="1:12" ht="30" customHeight="1" x14ac:dyDescent="0.25">
      <c r="A16" s="4">
        <v>7</v>
      </c>
      <c r="B16" s="22" t="s">
        <v>70</v>
      </c>
      <c r="C16" s="18">
        <v>4509824</v>
      </c>
      <c r="D16" s="16" t="s">
        <v>2</v>
      </c>
      <c r="E16" s="4" t="s">
        <v>26</v>
      </c>
      <c r="F16" s="90" t="s">
        <v>345</v>
      </c>
      <c r="G16" s="92" t="s">
        <v>268</v>
      </c>
      <c r="H16" s="94" t="s">
        <v>343</v>
      </c>
      <c r="I16" s="92" t="s">
        <v>344</v>
      </c>
      <c r="J16" s="18">
        <v>450000</v>
      </c>
      <c r="K16" s="4" t="s">
        <v>559</v>
      </c>
      <c r="L16" s="4" t="s">
        <v>102</v>
      </c>
    </row>
    <row r="17" spans="1:12" ht="30" customHeight="1" x14ac:dyDescent="0.25">
      <c r="A17" s="4">
        <v>8</v>
      </c>
      <c r="B17" s="22" t="s">
        <v>71</v>
      </c>
      <c r="C17" s="23">
        <v>4700045</v>
      </c>
      <c r="D17" s="16" t="s">
        <v>1</v>
      </c>
      <c r="E17" s="4" t="s">
        <v>72</v>
      </c>
      <c r="F17" s="91"/>
      <c r="G17" s="93"/>
      <c r="H17" s="95"/>
      <c r="I17" s="93"/>
      <c r="J17" s="18">
        <v>450000</v>
      </c>
      <c r="K17" s="4" t="s">
        <v>559</v>
      </c>
      <c r="L17" s="4" t="s">
        <v>102</v>
      </c>
    </row>
    <row r="18" spans="1:12" ht="39" customHeight="1" x14ac:dyDescent="0.25">
      <c r="A18" s="4">
        <v>9</v>
      </c>
      <c r="B18" s="22" t="s">
        <v>232</v>
      </c>
      <c r="C18" s="18">
        <v>4842335</v>
      </c>
      <c r="D18" s="16" t="s">
        <v>2</v>
      </c>
      <c r="E18" s="4" t="s">
        <v>233</v>
      </c>
      <c r="F18" s="47" t="s">
        <v>346</v>
      </c>
      <c r="G18" s="4" t="s">
        <v>347</v>
      </c>
      <c r="H18" s="20" t="s">
        <v>348</v>
      </c>
      <c r="I18" s="6" t="s">
        <v>349</v>
      </c>
      <c r="J18" s="18">
        <v>300000</v>
      </c>
      <c r="K18" s="4" t="s">
        <v>561</v>
      </c>
      <c r="L18" s="4" t="s">
        <v>102</v>
      </c>
    </row>
    <row r="19" spans="1:12" ht="36.75" customHeight="1" x14ac:dyDescent="0.25">
      <c r="A19" s="4">
        <v>10</v>
      </c>
      <c r="B19" s="22" t="s">
        <v>224</v>
      </c>
      <c r="C19" s="18">
        <v>3321103</v>
      </c>
      <c r="D19" s="16" t="s">
        <v>2</v>
      </c>
      <c r="E19" s="4" t="s">
        <v>225</v>
      </c>
      <c r="F19" s="48" t="s">
        <v>351</v>
      </c>
      <c r="G19" s="4" t="s">
        <v>352</v>
      </c>
      <c r="H19" s="31" t="s">
        <v>350</v>
      </c>
      <c r="I19" s="6" t="s">
        <v>349</v>
      </c>
      <c r="J19" s="18">
        <v>600000</v>
      </c>
      <c r="K19" s="4" t="s">
        <v>561</v>
      </c>
      <c r="L19" s="4" t="s">
        <v>102</v>
      </c>
    </row>
    <row r="20" spans="1:12" ht="15.75" thickBot="1" x14ac:dyDescent="0.3">
      <c r="A20" s="77" t="s">
        <v>353</v>
      </c>
      <c r="B20" s="78"/>
      <c r="C20" s="78"/>
      <c r="D20" s="78"/>
      <c r="E20" s="78"/>
      <c r="F20" s="78"/>
      <c r="G20" s="78"/>
      <c r="H20" s="78"/>
      <c r="I20" s="79"/>
      <c r="J20" s="7">
        <f>SUM(J10:J19)</f>
        <v>6500000</v>
      </c>
      <c r="K20" s="80"/>
      <c r="L20" s="81"/>
    </row>
    <row r="21" spans="1:12" ht="15.75" thickTop="1" x14ac:dyDescent="0.25">
      <c r="A21" s="86" t="s">
        <v>540</v>
      </c>
      <c r="B21" s="86"/>
    </row>
    <row r="23" spans="1:12" ht="18.75" x14ac:dyDescent="0.3">
      <c r="A23" s="69" t="s">
        <v>0</v>
      </c>
      <c r="B23" s="69"/>
      <c r="C23" s="69"/>
      <c r="D23" s="69"/>
      <c r="E23" s="69"/>
      <c r="F23" s="69"/>
      <c r="G23" s="69"/>
      <c r="H23" s="69"/>
      <c r="I23" s="69"/>
      <c r="J23" s="69"/>
      <c r="K23" s="69"/>
      <c r="L23" s="69"/>
    </row>
    <row r="24" spans="1:12" ht="15.75" x14ac:dyDescent="0.25">
      <c r="A24" s="70" t="s">
        <v>4</v>
      </c>
      <c r="B24" s="70"/>
      <c r="C24" s="70"/>
      <c r="D24" s="70"/>
      <c r="E24" s="70"/>
      <c r="F24" s="70"/>
      <c r="G24" s="70"/>
      <c r="H24" s="70"/>
      <c r="I24" s="70"/>
      <c r="J24" s="70"/>
      <c r="K24" s="70"/>
      <c r="L24" s="70"/>
    </row>
    <row r="25" spans="1:12" x14ac:dyDescent="0.25">
      <c r="A25" s="71" t="s">
        <v>5</v>
      </c>
      <c r="B25" s="71"/>
      <c r="C25" s="71"/>
      <c r="D25" s="71"/>
      <c r="E25" s="71"/>
      <c r="F25" s="71"/>
      <c r="G25" s="71"/>
      <c r="H25" s="71"/>
      <c r="I25" s="71"/>
      <c r="J25" s="71"/>
      <c r="K25" s="71"/>
      <c r="L25" s="71"/>
    </row>
    <row r="26" spans="1:12" x14ac:dyDescent="0.25">
      <c r="A26" s="72"/>
      <c r="B26" s="72"/>
      <c r="C26" s="72"/>
      <c r="D26" s="38"/>
      <c r="E26" s="2"/>
      <c r="F26" s="3"/>
      <c r="G26" s="3"/>
      <c r="H26" s="1"/>
      <c r="I26" s="73" t="s">
        <v>335</v>
      </c>
      <c r="J26" s="73"/>
      <c r="K26" s="73"/>
      <c r="L26" s="73"/>
    </row>
    <row r="27" spans="1:12" x14ac:dyDescent="0.25">
      <c r="A27" s="63" t="s">
        <v>18</v>
      </c>
      <c r="B27" s="63"/>
      <c r="C27" s="63"/>
      <c r="D27" s="63"/>
      <c r="E27" s="63"/>
      <c r="F27" s="63"/>
      <c r="G27" s="3"/>
      <c r="I27" s="64" t="s">
        <v>336</v>
      </c>
      <c r="J27" s="64"/>
      <c r="K27" s="64"/>
      <c r="L27" s="64"/>
    </row>
    <row r="28" spans="1:12" x14ac:dyDescent="0.25">
      <c r="A28" s="2"/>
      <c r="B28" s="2"/>
      <c r="C28" s="2"/>
      <c r="D28" s="2"/>
      <c r="E28" s="2"/>
      <c r="F28" s="3"/>
      <c r="G28" s="3"/>
      <c r="H28" s="1"/>
      <c r="I28" s="1"/>
      <c r="J28" s="2"/>
      <c r="K28" s="1"/>
      <c r="L28" s="5"/>
    </row>
    <row r="29" spans="1:12" ht="24" x14ac:dyDescent="0.25">
      <c r="A29" s="65" t="s">
        <v>7</v>
      </c>
      <c r="B29" s="65"/>
      <c r="C29" s="65" t="s">
        <v>6</v>
      </c>
      <c r="D29" s="89" t="s">
        <v>19</v>
      </c>
      <c r="E29" s="67" t="s">
        <v>8</v>
      </c>
      <c r="F29" s="39" t="s">
        <v>14</v>
      </c>
      <c r="G29" s="68" t="s">
        <v>10</v>
      </c>
      <c r="H29" s="75" t="s">
        <v>11</v>
      </c>
      <c r="I29" s="75" t="s">
        <v>12</v>
      </c>
      <c r="J29" s="75" t="s">
        <v>13</v>
      </c>
      <c r="K29" s="65" t="s">
        <v>15</v>
      </c>
      <c r="L29" s="65"/>
    </row>
    <row r="30" spans="1:12" ht="21" x14ac:dyDescent="0.25">
      <c r="A30" s="65"/>
      <c r="B30" s="65"/>
      <c r="C30" s="65"/>
      <c r="D30" s="89"/>
      <c r="E30" s="67"/>
      <c r="F30" s="40" t="s">
        <v>9</v>
      </c>
      <c r="G30" s="68"/>
      <c r="H30" s="76"/>
      <c r="I30" s="76"/>
      <c r="J30" s="76"/>
      <c r="K30" s="41" t="s">
        <v>16</v>
      </c>
      <c r="L30" s="34" t="s">
        <v>17</v>
      </c>
    </row>
    <row r="31" spans="1:12" ht="55.5" customHeight="1" x14ac:dyDescent="0.25">
      <c r="A31" s="4">
        <v>11</v>
      </c>
      <c r="B31" s="22" t="s">
        <v>74</v>
      </c>
      <c r="C31" s="18">
        <v>3424714</v>
      </c>
      <c r="D31" s="16" t="s">
        <v>2</v>
      </c>
      <c r="E31" s="4" t="s">
        <v>75</v>
      </c>
      <c r="F31" s="48" t="s">
        <v>357</v>
      </c>
      <c r="G31" s="45" t="s">
        <v>354</v>
      </c>
      <c r="H31" s="31" t="s">
        <v>355</v>
      </c>
      <c r="I31" s="4" t="s">
        <v>356</v>
      </c>
      <c r="J31" s="18">
        <v>1650000</v>
      </c>
      <c r="K31" s="4" t="s">
        <v>577</v>
      </c>
      <c r="L31" s="4" t="s">
        <v>102</v>
      </c>
    </row>
    <row r="32" spans="1:12" ht="30" customHeight="1" x14ac:dyDescent="0.25">
      <c r="A32" s="4">
        <v>12</v>
      </c>
      <c r="B32" s="22" t="s">
        <v>358</v>
      </c>
      <c r="C32" s="18">
        <v>4308758</v>
      </c>
      <c r="D32" s="16" t="s">
        <v>2</v>
      </c>
      <c r="E32" s="4" t="s">
        <v>359</v>
      </c>
      <c r="F32" s="90" t="s">
        <v>360</v>
      </c>
      <c r="G32" s="92" t="s">
        <v>361</v>
      </c>
      <c r="H32" s="94" t="s">
        <v>362</v>
      </c>
      <c r="I32" s="92" t="s">
        <v>363</v>
      </c>
      <c r="J32" s="18">
        <v>300000</v>
      </c>
      <c r="K32" s="4" t="s">
        <v>584</v>
      </c>
      <c r="L32" s="4" t="s">
        <v>102</v>
      </c>
    </row>
    <row r="33" spans="1:12" ht="30" customHeight="1" x14ac:dyDescent="0.25">
      <c r="A33" s="4">
        <v>13</v>
      </c>
      <c r="B33" s="22" t="s">
        <v>364</v>
      </c>
      <c r="C33" s="18">
        <v>2197765</v>
      </c>
      <c r="D33" s="16" t="s">
        <v>2</v>
      </c>
      <c r="E33" s="4" t="s">
        <v>26</v>
      </c>
      <c r="F33" s="96"/>
      <c r="G33" s="97"/>
      <c r="H33" s="98"/>
      <c r="I33" s="97"/>
      <c r="J33" s="18">
        <v>300000</v>
      </c>
      <c r="K33" s="4" t="s">
        <v>584</v>
      </c>
      <c r="L33" s="4" t="s">
        <v>102</v>
      </c>
    </row>
    <row r="34" spans="1:12" ht="30" customHeight="1" x14ac:dyDescent="0.25">
      <c r="A34" s="4">
        <v>14</v>
      </c>
      <c r="B34" s="22" t="s">
        <v>179</v>
      </c>
      <c r="C34" s="18">
        <v>1521464</v>
      </c>
      <c r="D34" s="16" t="s">
        <v>2</v>
      </c>
      <c r="E34" s="4" t="s">
        <v>180</v>
      </c>
      <c r="F34" s="91"/>
      <c r="G34" s="93"/>
      <c r="H34" s="95"/>
      <c r="I34" s="93"/>
      <c r="J34" s="18">
        <v>300000</v>
      </c>
      <c r="K34" s="4" t="s">
        <v>584</v>
      </c>
      <c r="L34" s="4" t="s">
        <v>102</v>
      </c>
    </row>
    <row r="35" spans="1:12" ht="30" customHeight="1" x14ac:dyDescent="0.25">
      <c r="A35" s="4">
        <v>15</v>
      </c>
      <c r="B35" s="42" t="s">
        <v>30</v>
      </c>
      <c r="C35" s="43">
        <v>1231195</v>
      </c>
      <c r="D35" s="44" t="s">
        <v>2</v>
      </c>
      <c r="E35" s="4" t="s">
        <v>22</v>
      </c>
      <c r="F35" s="99" t="s">
        <v>365</v>
      </c>
      <c r="G35" s="108" t="s">
        <v>366</v>
      </c>
      <c r="H35" s="101" t="s">
        <v>367</v>
      </c>
      <c r="I35" s="92" t="s">
        <v>368</v>
      </c>
      <c r="J35" s="43">
        <v>300000</v>
      </c>
      <c r="K35" s="4" t="s">
        <v>563</v>
      </c>
      <c r="L35" s="4" t="s">
        <v>102</v>
      </c>
    </row>
    <row r="36" spans="1:12" ht="30" customHeight="1" x14ac:dyDescent="0.25">
      <c r="A36" s="4">
        <v>16</v>
      </c>
      <c r="B36" s="42" t="s">
        <v>192</v>
      </c>
      <c r="C36" s="43">
        <v>656724</v>
      </c>
      <c r="D36" s="44" t="s">
        <v>2</v>
      </c>
      <c r="E36" s="4" t="s">
        <v>191</v>
      </c>
      <c r="F36" s="100"/>
      <c r="G36" s="109"/>
      <c r="H36" s="102"/>
      <c r="I36" s="93"/>
      <c r="J36" s="43">
        <v>300000</v>
      </c>
      <c r="K36" s="4" t="s">
        <v>563</v>
      </c>
      <c r="L36" s="4" t="s">
        <v>102</v>
      </c>
    </row>
    <row r="37" spans="1:12" ht="30" customHeight="1" x14ac:dyDescent="0.25">
      <c r="A37" s="4">
        <v>17</v>
      </c>
      <c r="B37" s="42" t="s">
        <v>167</v>
      </c>
      <c r="C37" s="43">
        <v>1490875</v>
      </c>
      <c r="D37" s="44" t="s">
        <v>2</v>
      </c>
      <c r="E37" s="4" t="s">
        <v>168</v>
      </c>
      <c r="F37" s="99" t="s">
        <v>369</v>
      </c>
      <c r="G37" s="108" t="s">
        <v>20</v>
      </c>
      <c r="H37" s="101" t="s">
        <v>370</v>
      </c>
      <c r="I37" s="92" t="s">
        <v>371</v>
      </c>
      <c r="J37" s="43">
        <v>450000</v>
      </c>
      <c r="K37" s="4" t="s">
        <v>582</v>
      </c>
      <c r="L37" s="4" t="s">
        <v>102</v>
      </c>
    </row>
    <row r="38" spans="1:12" ht="30" customHeight="1" x14ac:dyDescent="0.25">
      <c r="A38" s="4">
        <v>18</v>
      </c>
      <c r="B38" s="42" t="s">
        <v>149</v>
      </c>
      <c r="C38" s="43">
        <v>1784091</v>
      </c>
      <c r="D38" s="44" t="s">
        <v>2</v>
      </c>
      <c r="E38" s="4" t="s">
        <v>150</v>
      </c>
      <c r="F38" s="103"/>
      <c r="G38" s="110"/>
      <c r="H38" s="104"/>
      <c r="I38" s="97"/>
      <c r="J38" s="43">
        <v>450000</v>
      </c>
      <c r="K38" s="4" t="s">
        <v>582</v>
      </c>
      <c r="L38" s="4" t="s">
        <v>102</v>
      </c>
    </row>
    <row r="39" spans="1:12" ht="30" customHeight="1" x14ac:dyDescent="0.25">
      <c r="A39" s="4">
        <v>19</v>
      </c>
      <c r="B39" s="42" t="s">
        <v>156</v>
      </c>
      <c r="C39" s="43">
        <v>5459944</v>
      </c>
      <c r="D39" s="44" t="s">
        <v>2</v>
      </c>
      <c r="E39" s="4" t="s">
        <v>157</v>
      </c>
      <c r="F39" s="103"/>
      <c r="G39" s="110"/>
      <c r="H39" s="104"/>
      <c r="I39" s="97"/>
      <c r="J39" s="43">
        <v>450000</v>
      </c>
      <c r="K39" s="4" t="s">
        <v>582</v>
      </c>
      <c r="L39" s="4" t="s">
        <v>102</v>
      </c>
    </row>
    <row r="40" spans="1:12" ht="30" customHeight="1" x14ac:dyDescent="0.25">
      <c r="A40" s="4">
        <v>20</v>
      </c>
      <c r="B40" s="42" t="s">
        <v>219</v>
      </c>
      <c r="C40" s="43">
        <v>3757142</v>
      </c>
      <c r="D40" s="44" t="s">
        <v>2</v>
      </c>
      <c r="E40" s="4" t="s">
        <v>337</v>
      </c>
      <c r="F40" s="103"/>
      <c r="G40" s="110"/>
      <c r="H40" s="104"/>
      <c r="I40" s="97"/>
      <c r="J40" s="43">
        <v>450000</v>
      </c>
      <c r="K40" s="4" t="s">
        <v>582</v>
      </c>
      <c r="L40" s="4" t="s">
        <v>102</v>
      </c>
    </row>
    <row r="41" spans="1:12" ht="30" customHeight="1" x14ac:dyDescent="0.25">
      <c r="A41" s="4">
        <v>21</v>
      </c>
      <c r="B41" s="42" t="s">
        <v>172</v>
      </c>
      <c r="C41" s="43">
        <v>5309028</v>
      </c>
      <c r="D41" s="44" t="s">
        <v>2</v>
      </c>
      <c r="E41" s="4" t="s">
        <v>173</v>
      </c>
      <c r="F41" s="100"/>
      <c r="G41" s="109"/>
      <c r="H41" s="102"/>
      <c r="I41" s="93"/>
      <c r="J41" s="43">
        <v>450000</v>
      </c>
      <c r="K41" s="4" t="s">
        <v>582</v>
      </c>
      <c r="L41" s="4" t="s">
        <v>102</v>
      </c>
    </row>
    <row r="42" spans="1:12" ht="15.75" thickBot="1" x14ac:dyDescent="0.3">
      <c r="A42" s="77" t="s">
        <v>372</v>
      </c>
      <c r="B42" s="78"/>
      <c r="C42" s="78"/>
      <c r="D42" s="78"/>
      <c r="E42" s="78"/>
      <c r="F42" s="78"/>
      <c r="G42" s="78"/>
      <c r="H42" s="78"/>
      <c r="I42" s="79"/>
      <c r="J42" s="7">
        <f>SUM(J31:J41)</f>
        <v>5400000</v>
      </c>
      <c r="K42" s="80"/>
      <c r="L42" s="81"/>
    </row>
    <row r="43" spans="1:12" ht="15.75" thickTop="1" x14ac:dyDescent="0.25">
      <c r="A43" s="86" t="s">
        <v>541</v>
      </c>
      <c r="B43" s="86"/>
    </row>
    <row r="45" spans="1:12" ht="18.75" x14ac:dyDescent="0.3">
      <c r="A45" s="69" t="s">
        <v>0</v>
      </c>
      <c r="B45" s="69"/>
      <c r="C45" s="69"/>
      <c r="D45" s="69"/>
      <c r="E45" s="69"/>
      <c r="F45" s="69"/>
      <c r="G45" s="69"/>
      <c r="H45" s="69"/>
      <c r="I45" s="69"/>
      <c r="J45" s="69"/>
      <c r="K45" s="69"/>
      <c r="L45" s="69"/>
    </row>
    <row r="46" spans="1:12" ht="15.75" x14ac:dyDescent="0.25">
      <c r="A46" s="70" t="s">
        <v>4</v>
      </c>
      <c r="B46" s="70"/>
      <c r="C46" s="70"/>
      <c r="D46" s="70"/>
      <c r="E46" s="70"/>
      <c r="F46" s="70"/>
      <c r="G46" s="70"/>
      <c r="H46" s="70"/>
      <c r="I46" s="70"/>
      <c r="J46" s="70"/>
      <c r="K46" s="70"/>
      <c r="L46" s="70"/>
    </row>
    <row r="47" spans="1:12" x14ac:dyDescent="0.25">
      <c r="A47" s="71" t="s">
        <v>5</v>
      </c>
      <c r="B47" s="71"/>
      <c r="C47" s="71"/>
      <c r="D47" s="71"/>
      <c r="E47" s="71"/>
      <c r="F47" s="71"/>
      <c r="G47" s="71"/>
      <c r="H47" s="71"/>
      <c r="I47" s="71"/>
      <c r="J47" s="71"/>
      <c r="K47" s="71"/>
      <c r="L47" s="71"/>
    </row>
    <row r="48" spans="1:12" x14ac:dyDescent="0.25">
      <c r="A48" s="72"/>
      <c r="B48" s="72"/>
      <c r="C48" s="72"/>
      <c r="D48" s="38"/>
      <c r="E48" s="2"/>
      <c r="F48" s="3"/>
      <c r="G48" s="3"/>
      <c r="H48" s="1"/>
      <c r="I48" s="73" t="s">
        <v>335</v>
      </c>
      <c r="J48" s="73"/>
      <c r="K48" s="73"/>
      <c r="L48" s="73"/>
    </row>
    <row r="49" spans="1:12" x14ac:dyDescent="0.25">
      <c r="A49" s="63" t="s">
        <v>18</v>
      </c>
      <c r="B49" s="63"/>
      <c r="C49" s="63"/>
      <c r="D49" s="63"/>
      <c r="E49" s="63"/>
      <c r="F49" s="63"/>
      <c r="G49" s="3"/>
      <c r="I49" s="64" t="s">
        <v>336</v>
      </c>
      <c r="J49" s="64"/>
      <c r="K49" s="64"/>
      <c r="L49" s="64"/>
    </row>
    <row r="50" spans="1:12" x14ac:dyDescent="0.25">
      <c r="A50" s="2"/>
      <c r="B50" s="2"/>
      <c r="C50" s="2"/>
      <c r="D50" s="2"/>
      <c r="E50" s="2"/>
      <c r="F50" s="3"/>
      <c r="G50" s="3"/>
      <c r="H50" s="1"/>
      <c r="I50" s="1"/>
      <c r="J50" s="2"/>
      <c r="K50" s="1"/>
      <c r="L50" s="5"/>
    </row>
    <row r="51" spans="1:12" ht="24" x14ac:dyDescent="0.25">
      <c r="A51" s="65" t="s">
        <v>7</v>
      </c>
      <c r="B51" s="65"/>
      <c r="C51" s="65" t="s">
        <v>6</v>
      </c>
      <c r="D51" s="89" t="s">
        <v>19</v>
      </c>
      <c r="E51" s="67" t="s">
        <v>8</v>
      </c>
      <c r="F51" s="39" t="s">
        <v>14</v>
      </c>
      <c r="G51" s="68" t="s">
        <v>10</v>
      </c>
      <c r="H51" s="75" t="s">
        <v>11</v>
      </c>
      <c r="I51" s="75" t="s">
        <v>12</v>
      </c>
      <c r="J51" s="75" t="s">
        <v>13</v>
      </c>
      <c r="K51" s="65" t="s">
        <v>15</v>
      </c>
      <c r="L51" s="65"/>
    </row>
    <row r="52" spans="1:12" ht="21" x14ac:dyDescent="0.25">
      <c r="A52" s="65"/>
      <c r="B52" s="65"/>
      <c r="C52" s="65"/>
      <c r="D52" s="89"/>
      <c r="E52" s="67"/>
      <c r="F52" s="40" t="s">
        <v>9</v>
      </c>
      <c r="G52" s="68"/>
      <c r="H52" s="76"/>
      <c r="I52" s="76"/>
      <c r="J52" s="76"/>
      <c r="K52" s="41" t="s">
        <v>16</v>
      </c>
      <c r="L52" s="34" t="s">
        <v>17</v>
      </c>
    </row>
    <row r="53" spans="1:12" ht="30" customHeight="1" x14ac:dyDescent="0.25">
      <c r="A53" s="4">
        <v>22</v>
      </c>
      <c r="B53" s="22" t="s">
        <v>114</v>
      </c>
      <c r="C53" s="18">
        <v>850646</v>
      </c>
      <c r="D53" s="16" t="s">
        <v>2</v>
      </c>
      <c r="E53" s="4" t="s">
        <v>115</v>
      </c>
      <c r="F53" s="47" t="s">
        <v>373</v>
      </c>
      <c r="G53" s="4" t="s">
        <v>374</v>
      </c>
      <c r="H53" s="20" t="s">
        <v>375</v>
      </c>
      <c r="I53" s="4" t="s">
        <v>376</v>
      </c>
      <c r="J53" s="18">
        <v>300000</v>
      </c>
      <c r="K53" s="4" t="s">
        <v>558</v>
      </c>
      <c r="L53" s="4" t="s">
        <v>102</v>
      </c>
    </row>
    <row r="54" spans="1:12" ht="30" customHeight="1" x14ac:dyDescent="0.25">
      <c r="A54" s="4">
        <v>23</v>
      </c>
      <c r="B54" s="22" t="s">
        <v>30</v>
      </c>
      <c r="C54" s="18">
        <v>3203668</v>
      </c>
      <c r="D54" s="16" t="s">
        <v>2</v>
      </c>
      <c r="E54" s="4" t="s">
        <v>22</v>
      </c>
      <c r="F54" s="90" t="s">
        <v>377</v>
      </c>
      <c r="G54" s="92" t="s">
        <v>378</v>
      </c>
      <c r="H54" s="94" t="s">
        <v>379</v>
      </c>
      <c r="I54" s="92" t="s">
        <v>380</v>
      </c>
      <c r="J54" s="18">
        <v>600000</v>
      </c>
      <c r="K54" s="4" t="s">
        <v>589</v>
      </c>
      <c r="L54" s="4" t="s">
        <v>102</v>
      </c>
    </row>
    <row r="55" spans="1:12" ht="30" customHeight="1" x14ac:dyDescent="0.25">
      <c r="A55" s="4">
        <v>24</v>
      </c>
      <c r="B55" s="22" t="s">
        <v>201</v>
      </c>
      <c r="C55" s="18">
        <v>2148338</v>
      </c>
      <c r="D55" s="16" t="s">
        <v>2</v>
      </c>
      <c r="E55" s="4" t="s">
        <v>334</v>
      </c>
      <c r="F55" s="91"/>
      <c r="G55" s="93"/>
      <c r="H55" s="95"/>
      <c r="I55" s="93"/>
      <c r="J55" s="18">
        <v>600000</v>
      </c>
      <c r="K55" s="4" t="s">
        <v>590</v>
      </c>
      <c r="L55" s="4" t="s">
        <v>102</v>
      </c>
    </row>
    <row r="56" spans="1:12" ht="30" customHeight="1" x14ac:dyDescent="0.25">
      <c r="A56" s="4">
        <v>25</v>
      </c>
      <c r="B56" s="22" t="s">
        <v>386</v>
      </c>
      <c r="C56" s="18">
        <v>1845434</v>
      </c>
      <c r="D56" s="16" t="s">
        <v>2</v>
      </c>
      <c r="E56" s="4" t="s">
        <v>58</v>
      </c>
      <c r="F56" s="90" t="s">
        <v>381</v>
      </c>
      <c r="G56" s="92" t="s">
        <v>382</v>
      </c>
      <c r="H56" s="94" t="s">
        <v>383</v>
      </c>
      <c r="I56" s="92" t="s">
        <v>384</v>
      </c>
      <c r="J56" s="18">
        <v>300000</v>
      </c>
      <c r="K56" s="4" t="s">
        <v>556</v>
      </c>
      <c r="L56" s="4" t="s">
        <v>102</v>
      </c>
    </row>
    <row r="57" spans="1:12" ht="30" customHeight="1" x14ac:dyDescent="0.25">
      <c r="A57" s="4">
        <v>26</v>
      </c>
      <c r="B57" s="22" t="s">
        <v>190</v>
      </c>
      <c r="C57" s="18">
        <v>2022434</v>
      </c>
      <c r="D57" s="16" t="s">
        <v>2</v>
      </c>
      <c r="E57" s="4" t="s">
        <v>191</v>
      </c>
      <c r="F57" s="96"/>
      <c r="G57" s="97"/>
      <c r="H57" s="98"/>
      <c r="I57" s="97"/>
      <c r="J57" s="18">
        <v>300000</v>
      </c>
      <c r="K57" s="4" t="s">
        <v>556</v>
      </c>
      <c r="L57" s="4" t="s">
        <v>102</v>
      </c>
    </row>
    <row r="58" spans="1:12" ht="30" customHeight="1" x14ac:dyDescent="0.25">
      <c r="A58" s="4">
        <v>27</v>
      </c>
      <c r="B58" s="22" t="s">
        <v>45</v>
      </c>
      <c r="C58" s="18">
        <v>5021234</v>
      </c>
      <c r="D58" s="16" t="s">
        <v>2</v>
      </c>
      <c r="E58" s="4" t="s">
        <v>385</v>
      </c>
      <c r="F58" s="91"/>
      <c r="G58" s="93"/>
      <c r="H58" s="95"/>
      <c r="I58" s="93"/>
      <c r="J58" s="18">
        <v>300000</v>
      </c>
      <c r="K58" s="4" t="s">
        <v>556</v>
      </c>
      <c r="L58" s="4" t="s">
        <v>102</v>
      </c>
    </row>
    <row r="59" spans="1:12" ht="30" customHeight="1" x14ac:dyDescent="0.25">
      <c r="A59" s="4">
        <v>28</v>
      </c>
      <c r="B59" s="22" t="s">
        <v>387</v>
      </c>
      <c r="C59" s="18">
        <v>1566200</v>
      </c>
      <c r="D59" s="16" t="s">
        <v>2</v>
      </c>
      <c r="E59" s="4" t="s">
        <v>60</v>
      </c>
      <c r="F59" s="47" t="s">
        <v>388</v>
      </c>
      <c r="G59" s="4" t="s">
        <v>389</v>
      </c>
      <c r="H59" s="20" t="s">
        <v>390</v>
      </c>
      <c r="I59" s="4" t="s">
        <v>391</v>
      </c>
      <c r="J59" s="18">
        <v>300000</v>
      </c>
      <c r="K59" s="4" t="s">
        <v>566</v>
      </c>
      <c r="L59" s="4" t="s">
        <v>102</v>
      </c>
    </row>
    <row r="60" spans="1:12" ht="30" customHeight="1" x14ac:dyDescent="0.25">
      <c r="A60" s="4">
        <v>29</v>
      </c>
      <c r="B60" s="22" t="s">
        <v>392</v>
      </c>
      <c r="C60" s="18">
        <v>2493502</v>
      </c>
      <c r="D60" s="16" t="s">
        <v>2</v>
      </c>
      <c r="E60" s="4" t="s">
        <v>393</v>
      </c>
      <c r="F60" s="90" t="s">
        <v>394</v>
      </c>
      <c r="G60" s="92" t="s">
        <v>175</v>
      </c>
      <c r="H60" s="94" t="s">
        <v>395</v>
      </c>
      <c r="I60" s="92" t="s">
        <v>396</v>
      </c>
      <c r="J60" s="18">
        <v>450000</v>
      </c>
      <c r="K60" s="4" t="s">
        <v>564</v>
      </c>
      <c r="L60" s="4" t="s">
        <v>102</v>
      </c>
    </row>
    <row r="61" spans="1:12" ht="30" customHeight="1" x14ac:dyDescent="0.25">
      <c r="A61" s="4">
        <v>30</v>
      </c>
      <c r="B61" s="22" t="s">
        <v>41</v>
      </c>
      <c r="C61" s="18">
        <v>4189292</v>
      </c>
      <c r="D61" s="16" t="s">
        <v>2</v>
      </c>
      <c r="E61" s="4" t="s">
        <v>26</v>
      </c>
      <c r="F61" s="91"/>
      <c r="G61" s="93"/>
      <c r="H61" s="95"/>
      <c r="I61" s="93"/>
      <c r="J61" s="18">
        <v>450000</v>
      </c>
      <c r="K61" s="4" t="s">
        <v>564</v>
      </c>
      <c r="L61" s="4" t="s">
        <v>102</v>
      </c>
    </row>
    <row r="62" spans="1:12" ht="30" customHeight="1" x14ac:dyDescent="0.25">
      <c r="A62" s="4">
        <v>31</v>
      </c>
      <c r="B62" s="22" t="s">
        <v>139</v>
      </c>
      <c r="C62" s="18">
        <v>972641</v>
      </c>
      <c r="D62" s="16" t="s">
        <v>2</v>
      </c>
      <c r="E62" s="4" t="s">
        <v>75</v>
      </c>
      <c r="F62" s="90" t="s">
        <v>397</v>
      </c>
      <c r="G62" s="92" t="s">
        <v>252</v>
      </c>
      <c r="H62" s="94" t="s">
        <v>398</v>
      </c>
      <c r="I62" s="92" t="s">
        <v>399</v>
      </c>
      <c r="J62" s="18">
        <v>450000</v>
      </c>
      <c r="K62" s="4" t="s">
        <v>578</v>
      </c>
      <c r="L62" s="4" t="s">
        <v>102</v>
      </c>
    </row>
    <row r="63" spans="1:12" ht="30" customHeight="1" x14ac:dyDescent="0.25">
      <c r="A63" s="4">
        <v>32</v>
      </c>
      <c r="B63" s="22" t="s">
        <v>400</v>
      </c>
      <c r="C63" s="18">
        <v>746650</v>
      </c>
      <c r="D63" s="16" t="s">
        <v>2</v>
      </c>
      <c r="E63" s="4" t="s">
        <v>385</v>
      </c>
      <c r="F63" s="91"/>
      <c r="G63" s="93"/>
      <c r="H63" s="95"/>
      <c r="I63" s="93"/>
      <c r="J63" s="18">
        <v>450000</v>
      </c>
      <c r="K63" s="4" t="s">
        <v>578</v>
      </c>
      <c r="L63" s="4" t="s">
        <v>102</v>
      </c>
    </row>
    <row r="64" spans="1:12" ht="15.75" thickBot="1" x14ac:dyDescent="0.3">
      <c r="A64" s="77" t="s">
        <v>401</v>
      </c>
      <c r="B64" s="78"/>
      <c r="C64" s="78"/>
      <c r="D64" s="78"/>
      <c r="E64" s="78"/>
      <c r="F64" s="78"/>
      <c r="G64" s="78"/>
      <c r="H64" s="78"/>
      <c r="I64" s="79"/>
      <c r="J64" s="7">
        <f>SUM(J53:J63)</f>
        <v>4500000</v>
      </c>
      <c r="K64" s="80"/>
      <c r="L64" s="81"/>
    </row>
    <row r="65" spans="1:12" ht="15.75" thickTop="1" x14ac:dyDescent="0.25">
      <c r="A65" s="86" t="s">
        <v>542</v>
      </c>
      <c r="B65" s="86"/>
    </row>
    <row r="67" spans="1:12" ht="18.75" x14ac:dyDescent="0.3">
      <c r="A67" s="69" t="s">
        <v>0</v>
      </c>
      <c r="B67" s="69"/>
      <c r="C67" s="69"/>
      <c r="D67" s="69"/>
      <c r="E67" s="69"/>
      <c r="F67" s="69"/>
      <c r="G67" s="69"/>
      <c r="H67" s="69"/>
      <c r="I67" s="69"/>
      <c r="J67" s="69"/>
      <c r="K67" s="69"/>
      <c r="L67" s="69"/>
    </row>
    <row r="68" spans="1:12" ht="15.75" x14ac:dyDescent="0.25">
      <c r="A68" s="70" t="s">
        <v>4</v>
      </c>
      <c r="B68" s="70"/>
      <c r="C68" s="70"/>
      <c r="D68" s="70"/>
      <c r="E68" s="70"/>
      <c r="F68" s="70"/>
      <c r="G68" s="70"/>
      <c r="H68" s="70"/>
      <c r="I68" s="70"/>
      <c r="J68" s="70"/>
      <c r="K68" s="70"/>
      <c r="L68" s="70"/>
    </row>
    <row r="69" spans="1:12" x14ac:dyDescent="0.25">
      <c r="A69" s="71" t="s">
        <v>5</v>
      </c>
      <c r="B69" s="71"/>
      <c r="C69" s="71"/>
      <c r="D69" s="71"/>
      <c r="E69" s="71"/>
      <c r="F69" s="71"/>
      <c r="G69" s="71"/>
      <c r="H69" s="71"/>
      <c r="I69" s="71"/>
      <c r="J69" s="71"/>
      <c r="K69" s="71"/>
      <c r="L69" s="71"/>
    </row>
    <row r="70" spans="1:12" x14ac:dyDescent="0.25">
      <c r="A70" s="72"/>
      <c r="B70" s="72"/>
      <c r="C70" s="72"/>
      <c r="D70" s="38"/>
      <c r="E70" s="2"/>
      <c r="F70" s="3"/>
      <c r="G70" s="3"/>
      <c r="H70" s="1"/>
      <c r="I70" s="73" t="s">
        <v>335</v>
      </c>
      <c r="J70" s="73"/>
      <c r="K70" s="73"/>
      <c r="L70" s="73"/>
    </row>
    <row r="71" spans="1:12" x14ac:dyDescent="0.25">
      <c r="A71" s="63" t="s">
        <v>18</v>
      </c>
      <c r="B71" s="63"/>
      <c r="C71" s="63"/>
      <c r="D71" s="63"/>
      <c r="E71" s="63"/>
      <c r="F71" s="63"/>
      <c r="G71" s="3"/>
      <c r="I71" s="64" t="s">
        <v>336</v>
      </c>
      <c r="J71" s="64"/>
      <c r="K71" s="64"/>
      <c r="L71" s="64"/>
    </row>
    <row r="72" spans="1:12" x14ac:dyDescent="0.25">
      <c r="A72" s="2"/>
      <c r="B72" s="2"/>
      <c r="C72" s="2"/>
      <c r="D72" s="2"/>
      <c r="E72" s="2"/>
      <c r="F72" s="3"/>
      <c r="G72" s="3"/>
      <c r="H72" s="1"/>
      <c r="I72" s="1"/>
      <c r="J72" s="2"/>
      <c r="K72" s="1"/>
      <c r="L72" s="5"/>
    </row>
    <row r="73" spans="1:12" ht="24" x14ac:dyDescent="0.25">
      <c r="A73" s="65" t="s">
        <v>7</v>
      </c>
      <c r="B73" s="65"/>
      <c r="C73" s="65" t="s">
        <v>6</v>
      </c>
      <c r="D73" s="89" t="s">
        <v>19</v>
      </c>
      <c r="E73" s="67" t="s">
        <v>8</v>
      </c>
      <c r="F73" s="39" t="s">
        <v>14</v>
      </c>
      <c r="G73" s="68" t="s">
        <v>10</v>
      </c>
      <c r="H73" s="75" t="s">
        <v>11</v>
      </c>
      <c r="I73" s="75" t="s">
        <v>12</v>
      </c>
      <c r="J73" s="75" t="s">
        <v>13</v>
      </c>
      <c r="K73" s="65" t="s">
        <v>15</v>
      </c>
      <c r="L73" s="65"/>
    </row>
    <row r="74" spans="1:12" ht="21" x14ac:dyDescent="0.25">
      <c r="A74" s="65"/>
      <c r="B74" s="65"/>
      <c r="C74" s="65"/>
      <c r="D74" s="89"/>
      <c r="E74" s="67"/>
      <c r="F74" s="40" t="s">
        <v>9</v>
      </c>
      <c r="G74" s="68"/>
      <c r="H74" s="76"/>
      <c r="I74" s="76"/>
      <c r="J74" s="76"/>
      <c r="K74" s="41" t="s">
        <v>16</v>
      </c>
      <c r="L74" s="34" t="s">
        <v>17</v>
      </c>
    </row>
    <row r="75" spans="1:12" ht="30" customHeight="1" x14ac:dyDescent="0.25">
      <c r="A75" s="4">
        <v>33</v>
      </c>
      <c r="B75" s="22" t="s">
        <v>402</v>
      </c>
      <c r="C75" s="18">
        <v>925391</v>
      </c>
      <c r="D75" s="16" t="s">
        <v>2</v>
      </c>
      <c r="E75" s="4" t="s">
        <v>403</v>
      </c>
      <c r="F75" s="90" t="s">
        <v>404</v>
      </c>
      <c r="G75" s="92" t="s">
        <v>20</v>
      </c>
      <c r="H75" s="94" t="s">
        <v>405</v>
      </c>
      <c r="I75" s="92" t="s">
        <v>406</v>
      </c>
      <c r="J75" s="18">
        <v>300000</v>
      </c>
      <c r="K75" s="4" t="s">
        <v>591</v>
      </c>
      <c r="L75" s="4" t="s">
        <v>102</v>
      </c>
    </row>
    <row r="76" spans="1:12" ht="30" customHeight="1" x14ac:dyDescent="0.25">
      <c r="A76" s="4">
        <v>34</v>
      </c>
      <c r="B76" s="22" t="s">
        <v>242</v>
      </c>
      <c r="C76" s="18">
        <v>5064325</v>
      </c>
      <c r="D76" s="16" t="s">
        <v>2</v>
      </c>
      <c r="E76" s="4" t="s">
        <v>243</v>
      </c>
      <c r="F76" s="91"/>
      <c r="G76" s="93"/>
      <c r="H76" s="95"/>
      <c r="I76" s="93"/>
      <c r="J76" s="18">
        <v>300000</v>
      </c>
      <c r="K76" s="4" t="s">
        <v>591</v>
      </c>
      <c r="L76" s="4" t="s">
        <v>102</v>
      </c>
    </row>
    <row r="77" spans="1:12" ht="30" customHeight="1" x14ac:dyDescent="0.25">
      <c r="A77" s="4">
        <v>35</v>
      </c>
      <c r="B77" s="22" t="s">
        <v>96</v>
      </c>
      <c r="C77" s="18">
        <v>1285857</v>
      </c>
      <c r="D77" s="16" t="s">
        <v>2</v>
      </c>
      <c r="E77" s="4" t="s">
        <v>97</v>
      </c>
      <c r="F77" s="47" t="s">
        <v>407</v>
      </c>
      <c r="G77" s="4" t="s">
        <v>252</v>
      </c>
      <c r="H77" s="20" t="s">
        <v>408</v>
      </c>
      <c r="I77" s="4" t="s">
        <v>409</v>
      </c>
      <c r="J77" s="18">
        <v>450000</v>
      </c>
      <c r="K77" s="4" t="s">
        <v>572</v>
      </c>
      <c r="L77" s="4" t="s">
        <v>102</v>
      </c>
    </row>
    <row r="78" spans="1:12" s="21" customFormat="1" ht="30" customHeight="1" x14ac:dyDescent="0.2">
      <c r="A78" s="4">
        <v>36</v>
      </c>
      <c r="B78" s="22" t="s">
        <v>91</v>
      </c>
      <c r="C78" s="18">
        <v>3836849</v>
      </c>
      <c r="D78" s="16" t="s">
        <v>2</v>
      </c>
      <c r="E78" s="4" t="s">
        <v>92</v>
      </c>
      <c r="F78" s="90" t="s">
        <v>410</v>
      </c>
      <c r="G78" s="92" t="s">
        <v>252</v>
      </c>
      <c r="H78" s="94" t="s">
        <v>411</v>
      </c>
      <c r="I78" s="92" t="s">
        <v>412</v>
      </c>
      <c r="J78" s="18">
        <v>750000</v>
      </c>
      <c r="K78" s="4" t="s">
        <v>572</v>
      </c>
      <c r="L78" s="4" t="s">
        <v>102</v>
      </c>
    </row>
    <row r="79" spans="1:12" s="21" customFormat="1" ht="30" customHeight="1" x14ac:dyDescent="0.2">
      <c r="A79" s="4">
        <v>37</v>
      </c>
      <c r="B79" s="22" t="s">
        <v>29</v>
      </c>
      <c r="C79" s="18">
        <v>1231195</v>
      </c>
      <c r="D79" s="16" t="s">
        <v>2</v>
      </c>
      <c r="E79" s="4" t="s">
        <v>23</v>
      </c>
      <c r="F79" s="91"/>
      <c r="G79" s="93"/>
      <c r="H79" s="95"/>
      <c r="I79" s="93"/>
      <c r="J79" s="18">
        <v>750000</v>
      </c>
      <c r="K79" s="4" t="s">
        <v>572</v>
      </c>
      <c r="L79" s="4" t="s">
        <v>102</v>
      </c>
    </row>
    <row r="80" spans="1:12" ht="30" customHeight="1" x14ac:dyDescent="0.25">
      <c r="A80" s="4">
        <v>38</v>
      </c>
      <c r="B80" s="22" t="s">
        <v>161</v>
      </c>
      <c r="C80" s="18">
        <v>6856515</v>
      </c>
      <c r="D80" s="16" t="s">
        <v>2</v>
      </c>
      <c r="E80" s="4" t="s">
        <v>51</v>
      </c>
      <c r="F80" s="90" t="s">
        <v>413</v>
      </c>
      <c r="G80" s="92" t="s">
        <v>20</v>
      </c>
      <c r="H80" s="94" t="s">
        <v>414</v>
      </c>
      <c r="I80" s="92" t="s">
        <v>415</v>
      </c>
      <c r="J80" s="18">
        <v>600000</v>
      </c>
      <c r="K80" s="4" t="s">
        <v>574</v>
      </c>
      <c r="L80" s="4" t="s">
        <v>102</v>
      </c>
    </row>
    <row r="81" spans="1:12" ht="30" customHeight="1" x14ac:dyDescent="0.25">
      <c r="A81" s="4">
        <v>39</v>
      </c>
      <c r="B81" s="22" t="s">
        <v>184</v>
      </c>
      <c r="C81" s="18">
        <v>3540555</v>
      </c>
      <c r="D81" s="16" t="s">
        <v>2</v>
      </c>
      <c r="E81" s="4" t="s">
        <v>51</v>
      </c>
      <c r="F81" s="96"/>
      <c r="G81" s="97"/>
      <c r="H81" s="98"/>
      <c r="I81" s="97"/>
      <c r="J81" s="18">
        <v>600000</v>
      </c>
      <c r="K81" s="4" t="s">
        <v>574</v>
      </c>
      <c r="L81" s="4" t="s">
        <v>102</v>
      </c>
    </row>
    <row r="82" spans="1:12" ht="30" customHeight="1" x14ac:dyDescent="0.25">
      <c r="A82" s="4">
        <v>40</v>
      </c>
      <c r="B82" s="22" t="s">
        <v>179</v>
      </c>
      <c r="C82" s="18">
        <v>1521464</v>
      </c>
      <c r="D82" s="16" t="s">
        <v>2</v>
      </c>
      <c r="E82" s="4" t="s">
        <v>180</v>
      </c>
      <c r="F82" s="91"/>
      <c r="G82" s="93"/>
      <c r="H82" s="95"/>
      <c r="I82" s="93"/>
      <c r="J82" s="18">
        <v>600000</v>
      </c>
      <c r="K82" s="4" t="s">
        <v>574</v>
      </c>
      <c r="L82" s="4" t="s">
        <v>102</v>
      </c>
    </row>
    <row r="83" spans="1:12" s="21" customFormat="1" ht="30" customHeight="1" x14ac:dyDescent="0.2">
      <c r="A83" s="4">
        <v>41</v>
      </c>
      <c r="B83" s="22" t="s">
        <v>148</v>
      </c>
      <c r="C83" s="18">
        <v>1551484</v>
      </c>
      <c r="D83" s="16" t="s">
        <v>2</v>
      </c>
      <c r="E83" s="4" t="s">
        <v>3</v>
      </c>
      <c r="F83" s="90" t="s">
        <v>416</v>
      </c>
      <c r="G83" s="92" t="s">
        <v>20</v>
      </c>
      <c r="H83" s="94" t="s">
        <v>405</v>
      </c>
      <c r="I83" s="92" t="s">
        <v>406</v>
      </c>
      <c r="J83" s="18">
        <v>400000</v>
      </c>
      <c r="K83" s="4" t="s">
        <v>587</v>
      </c>
      <c r="L83" s="4" t="s">
        <v>102</v>
      </c>
    </row>
    <row r="84" spans="1:12" s="21" customFormat="1" ht="30" customHeight="1" x14ac:dyDescent="0.2">
      <c r="A84" s="4">
        <v>42</v>
      </c>
      <c r="B84" s="22" t="s">
        <v>277</v>
      </c>
      <c r="C84" s="18">
        <v>3019363</v>
      </c>
      <c r="D84" s="16" t="s">
        <v>2</v>
      </c>
      <c r="E84" s="4" t="s">
        <v>278</v>
      </c>
      <c r="F84" s="91"/>
      <c r="G84" s="93"/>
      <c r="H84" s="95"/>
      <c r="I84" s="93"/>
      <c r="J84" s="18">
        <v>400000</v>
      </c>
      <c r="K84" s="4" t="s">
        <v>587</v>
      </c>
      <c r="L84" s="4" t="s">
        <v>102</v>
      </c>
    </row>
    <row r="85" spans="1:12" ht="15.75" thickBot="1" x14ac:dyDescent="0.3">
      <c r="A85" s="77" t="s">
        <v>417</v>
      </c>
      <c r="B85" s="78"/>
      <c r="C85" s="78"/>
      <c r="D85" s="78"/>
      <c r="E85" s="78"/>
      <c r="F85" s="78"/>
      <c r="G85" s="78"/>
      <c r="H85" s="78"/>
      <c r="I85" s="79"/>
      <c r="J85" s="7">
        <f>SUM(J75:J84)</f>
        <v>5150000</v>
      </c>
      <c r="K85" s="80"/>
      <c r="L85" s="81"/>
    </row>
    <row r="86" spans="1:12" ht="15.75" thickTop="1" x14ac:dyDescent="0.25">
      <c r="A86" s="86" t="s">
        <v>543</v>
      </c>
      <c r="B86" s="86"/>
    </row>
    <row r="88" spans="1:12" ht="18.75" x14ac:dyDescent="0.3">
      <c r="A88" s="69" t="s">
        <v>0</v>
      </c>
      <c r="B88" s="69"/>
      <c r="C88" s="69"/>
      <c r="D88" s="69"/>
      <c r="E88" s="69"/>
      <c r="F88" s="69"/>
      <c r="G88" s="69"/>
      <c r="H88" s="69"/>
      <c r="I88" s="69"/>
      <c r="J88" s="69"/>
      <c r="K88" s="69"/>
      <c r="L88" s="69"/>
    </row>
    <row r="89" spans="1:12" ht="15.75" x14ac:dyDescent="0.25">
      <c r="A89" s="70" t="s">
        <v>4</v>
      </c>
      <c r="B89" s="70"/>
      <c r="C89" s="70"/>
      <c r="D89" s="70"/>
      <c r="E89" s="70"/>
      <c r="F89" s="70"/>
      <c r="G89" s="70"/>
      <c r="H89" s="70"/>
      <c r="I89" s="70"/>
      <c r="J89" s="70"/>
      <c r="K89" s="70"/>
      <c r="L89" s="70"/>
    </row>
    <row r="90" spans="1:12" x14ac:dyDescent="0.25">
      <c r="A90" s="71" t="s">
        <v>5</v>
      </c>
      <c r="B90" s="71"/>
      <c r="C90" s="71"/>
      <c r="D90" s="71"/>
      <c r="E90" s="71"/>
      <c r="F90" s="71"/>
      <c r="G90" s="71"/>
      <c r="H90" s="71"/>
      <c r="I90" s="71"/>
      <c r="J90" s="71"/>
      <c r="K90" s="71"/>
      <c r="L90" s="71"/>
    </row>
    <row r="91" spans="1:12" x14ac:dyDescent="0.25">
      <c r="A91" s="72"/>
      <c r="B91" s="72"/>
      <c r="C91" s="72"/>
      <c r="D91" s="38"/>
      <c r="E91" s="2"/>
      <c r="F91" s="3"/>
      <c r="G91" s="3"/>
      <c r="H91" s="1"/>
      <c r="I91" s="73" t="s">
        <v>335</v>
      </c>
      <c r="J91" s="73"/>
      <c r="K91" s="73"/>
      <c r="L91" s="73"/>
    </row>
    <row r="92" spans="1:12" x14ac:dyDescent="0.25">
      <c r="A92" s="63" t="s">
        <v>18</v>
      </c>
      <c r="B92" s="63"/>
      <c r="C92" s="63"/>
      <c r="D92" s="63"/>
      <c r="E92" s="63"/>
      <c r="F92" s="63"/>
      <c r="G92" s="3"/>
      <c r="I92" s="64" t="s">
        <v>336</v>
      </c>
      <c r="J92" s="64"/>
      <c r="K92" s="64"/>
      <c r="L92" s="64"/>
    </row>
    <row r="93" spans="1:12" x14ac:dyDescent="0.25">
      <c r="A93" s="2"/>
      <c r="B93" s="2"/>
      <c r="C93" s="2"/>
      <c r="D93" s="2"/>
      <c r="E93" s="2"/>
      <c r="F93" s="3"/>
      <c r="G93" s="3"/>
      <c r="H93" s="1"/>
      <c r="I93" s="1"/>
      <c r="J93" s="2"/>
      <c r="K93" s="1"/>
      <c r="L93" s="5"/>
    </row>
    <row r="94" spans="1:12" ht="24" x14ac:dyDescent="0.25">
      <c r="A94" s="65" t="s">
        <v>7</v>
      </c>
      <c r="B94" s="65"/>
      <c r="C94" s="65" t="s">
        <v>6</v>
      </c>
      <c r="D94" s="89" t="s">
        <v>19</v>
      </c>
      <c r="E94" s="67" t="s">
        <v>8</v>
      </c>
      <c r="F94" s="39" t="s">
        <v>14</v>
      </c>
      <c r="G94" s="68" t="s">
        <v>10</v>
      </c>
      <c r="H94" s="75" t="s">
        <v>11</v>
      </c>
      <c r="I94" s="75" t="s">
        <v>12</v>
      </c>
      <c r="J94" s="75" t="s">
        <v>13</v>
      </c>
      <c r="K94" s="65" t="s">
        <v>15</v>
      </c>
      <c r="L94" s="65"/>
    </row>
    <row r="95" spans="1:12" ht="21" x14ac:dyDescent="0.25">
      <c r="A95" s="65"/>
      <c r="B95" s="65"/>
      <c r="C95" s="65"/>
      <c r="D95" s="89"/>
      <c r="E95" s="67"/>
      <c r="F95" s="40" t="s">
        <v>9</v>
      </c>
      <c r="G95" s="68"/>
      <c r="H95" s="76"/>
      <c r="I95" s="76"/>
      <c r="J95" s="76"/>
      <c r="K95" s="41" t="s">
        <v>16</v>
      </c>
      <c r="L95" s="34" t="s">
        <v>17</v>
      </c>
    </row>
    <row r="96" spans="1:12" ht="30" customHeight="1" x14ac:dyDescent="0.25">
      <c r="A96" s="4">
        <v>43</v>
      </c>
      <c r="B96" s="22" t="s">
        <v>296</v>
      </c>
      <c r="C96" s="18">
        <v>1786676</v>
      </c>
      <c r="D96" s="16" t="s">
        <v>2</v>
      </c>
      <c r="E96" s="4" t="s">
        <v>3</v>
      </c>
      <c r="F96" s="90" t="s">
        <v>418</v>
      </c>
      <c r="G96" s="92" t="s">
        <v>419</v>
      </c>
      <c r="H96" s="94" t="s">
        <v>408</v>
      </c>
      <c r="I96" s="92" t="s">
        <v>420</v>
      </c>
      <c r="J96" s="18">
        <v>450000</v>
      </c>
      <c r="K96" s="4" t="s">
        <v>588</v>
      </c>
      <c r="L96" s="4" t="s">
        <v>102</v>
      </c>
    </row>
    <row r="97" spans="1:12" ht="30" customHeight="1" x14ac:dyDescent="0.25">
      <c r="A97" s="4">
        <v>44</v>
      </c>
      <c r="B97" s="22" t="s">
        <v>300</v>
      </c>
      <c r="C97" s="18">
        <v>2010360</v>
      </c>
      <c r="D97" s="16" t="s">
        <v>2</v>
      </c>
      <c r="E97" s="4" t="s">
        <v>3</v>
      </c>
      <c r="F97" s="96"/>
      <c r="G97" s="97"/>
      <c r="H97" s="98"/>
      <c r="I97" s="97"/>
      <c r="J97" s="18">
        <v>450000</v>
      </c>
      <c r="K97" s="4" t="s">
        <v>588</v>
      </c>
      <c r="L97" s="4" t="s">
        <v>102</v>
      </c>
    </row>
    <row r="98" spans="1:12" ht="30" customHeight="1" x14ac:dyDescent="0.25">
      <c r="A98" s="4">
        <v>45</v>
      </c>
      <c r="B98" s="22" t="s">
        <v>421</v>
      </c>
      <c r="C98" s="18">
        <v>1452007</v>
      </c>
      <c r="D98" s="16" t="s">
        <v>2</v>
      </c>
      <c r="E98" s="4" t="s">
        <v>301</v>
      </c>
      <c r="F98" s="96"/>
      <c r="G98" s="97"/>
      <c r="H98" s="98"/>
      <c r="I98" s="97"/>
      <c r="J98" s="18">
        <v>450000</v>
      </c>
      <c r="K98" s="4" t="s">
        <v>588</v>
      </c>
      <c r="L98" s="4" t="s">
        <v>102</v>
      </c>
    </row>
    <row r="99" spans="1:12" ht="30" customHeight="1" x14ac:dyDescent="0.25">
      <c r="A99" s="4">
        <v>46</v>
      </c>
      <c r="B99" s="22" t="s">
        <v>316</v>
      </c>
      <c r="C99" s="18">
        <v>1638362</v>
      </c>
      <c r="D99" s="16" t="s">
        <v>2</v>
      </c>
      <c r="E99" s="4" t="s">
        <v>301</v>
      </c>
      <c r="F99" s="96"/>
      <c r="G99" s="97"/>
      <c r="H99" s="98"/>
      <c r="I99" s="97"/>
      <c r="J99" s="18">
        <v>450000</v>
      </c>
      <c r="K99" s="4" t="s">
        <v>588</v>
      </c>
      <c r="L99" s="4" t="s">
        <v>102</v>
      </c>
    </row>
    <row r="100" spans="1:12" ht="30" customHeight="1" x14ac:dyDescent="0.25">
      <c r="A100" s="4">
        <v>47</v>
      </c>
      <c r="B100" s="22" t="s">
        <v>114</v>
      </c>
      <c r="C100" s="18">
        <v>850646</v>
      </c>
      <c r="D100" s="16" t="s">
        <v>2</v>
      </c>
      <c r="E100" s="4" t="s">
        <v>115</v>
      </c>
      <c r="F100" s="91"/>
      <c r="G100" s="93"/>
      <c r="H100" s="95"/>
      <c r="I100" s="93"/>
      <c r="J100" s="18">
        <v>450000</v>
      </c>
      <c r="K100" s="4" t="s">
        <v>588</v>
      </c>
      <c r="L100" s="4" t="s">
        <v>102</v>
      </c>
    </row>
    <row r="101" spans="1:12" ht="40.5" customHeight="1" x14ac:dyDescent="0.25">
      <c r="A101" s="4">
        <v>48</v>
      </c>
      <c r="B101" s="22" t="s">
        <v>422</v>
      </c>
      <c r="C101" s="18">
        <v>4656516</v>
      </c>
      <c r="D101" s="16" t="s">
        <v>2</v>
      </c>
      <c r="E101" s="4" t="s">
        <v>423</v>
      </c>
      <c r="F101" s="47" t="s">
        <v>424</v>
      </c>
      <c r="G101" s="13" t="s">
        <v>20</v>
      </c>
      <c r="H101" s="20" t="s">
        <v>425</v>
      </c>
      <c r="I101" s="30" t="s">
        <v>426</v>
      </c>
      <c r="J101" s="18">
        <v>300000</v>
      </c>
      <c r="K101" s="4" t="s">
        <v>575</v>
      </c>
      <c r="L101" s="4" t="s">
        <v>102</v>
      </c>
    </row>
    <row r="102" spans="1:12" ht="30" customHeight="1" x14ac:dyDescent="0.25">
      <c r="A102" s="4">
        <v>49</v>
      </c>
      <c r="B102" s="22" t="s">
        <v>427</v>
      </c>
      <c r="C102" s="18">
        <v>1726267</v>
      </c>
      <c r="D102" s="16" t="s">
        <v>2</v>
      </c>
      <c r="E102" s="4" t="s">
        <v>428</v>
      </c>
      <c r="F102" s="90" t="s">
        <v>429</v>
      </c>
      <c r="G102" s="92" t="s">
        <v>20</v>
      </c>
      <c r="H102" s="94">
        <v>43159</v>
      </c>
      <c r="I102" s="92" t="s">
        <v>406</v>
      </c>
      <c r="J102" s="18">
        <v>150000</v>
      </c>
      <c r="K102" s="4" t="s">
        <v>573</v>
      </c>
      <c r="L102" s="4" t="s">
        <v>102</v>
      </c>
    </row>
    <row r="103" spans="1:12" ht="30" customHeight="1" x14ac:dyDescent="0.25">
      <c r="A103" s="4">
        <v>50</v>
      </c>
      <c r="B103" s="22" t="s">
        <v>430</v>
      </c>
      <c r="C103" s="18">
        <v>1657192</v>
      </c>
      <c r="D103" s="16" t="s">
        <v>2</v>
      </c>
      <c r="E103" s="4" t="s">
        <v>292</v>
      </c>
      <c r="F103" s="91"/>
      <c r="G103" s="93"/>
      <c r="H103" s="95"/>
      <c r="I103" s="93"/>
      <c r="J103" s="18">
        <v>150000</v>
      </c>
      <c r="K103" s="4" t="s">
        <v>573</v>
      </c>
      <c r="L103" s="4" t="s">
        <v>102</v>
      </c>
    </row>
    <row r="104" spans="1:12" ht="36.75" customHeight="1" x14ac:dyDescent="0.25">
      <c r="A104" s="4">
        <v>51</v>
      </c>
      <c r="B104" s="22" t="s">
        <v>224</v>
      </c>
      <c r="C104" s="18">
        <v>3321103</v>
      </c>
      <c r="D104" s="16" t="s">
        <v>2</v>
      </c>
      <c r="E104" s="4" t="s">
        <v>225</v>
      </c>
      <c r="F104" s="47" t="s">
        <v>431</v>
      </c>
      <c r="G104" s="4" t="s">
        <v>283</v>
      </c>
      <c r="H104" s="20" t="s">
        <v>432</v>
      </c>
      <c r="I104" s="6" t="s">
        <v>433</v>
      </c>
      <c r="J104" s="18">
        <v>600000</v>
      </c>
      <c r="K104" s="4" t="s">
        <v>592</v>
      </c>
      <c r="L104" s="4" t="s">
        <v>102</v>
      </c>
    </row>
    <row r="105" spans="1:12" ht="15.75" thickBot="1" x14ac:dyDescent="0.3">
      <c r="A105" s="77" t="s">
        <v>434</v>
      </c>
      <c r="B105" s="78"/>
      <c r="C105" s="78"/>
      <c r="D105" s="78"/>
      <c r="E105" s="78"/>
      <c r="F105" s="78"/>
      <c r="G105" s="78"/>
      <c r="H105" s="78"/>
      <c r="I105" s="79"/>
      <c r="J105" s="7">
        <f>SUM(J96:J104)</f>
        <v>3450000</v>
      </c>
      <c r="K105" s="80"/>
      <c r="L105" s="81"/>
    </row>
    <row r="106" spans="1:12" ht="15.75" thickTop="1" x14ac:dyDescent="0.25">
      <c r="A106" s="86" t="s">
        <v>544</v>
      </c>
      <c r="B106" s="86"/>
    </row>
    <row r="108" spans="1:12" ht="18.75" x14ac:dyDescent="0.3">
      <c r="A108" s="69" t="s">
        <v>0</v>
      </c>
      <c r="B108" s="69"/>
      <c r="C108" s="69"/>
      <c r="D108" s="69"/>
      <c r="E108" s="69"/>
      <c r="F108" s="69"/>
      <c r="G108" s="69"/>
      <c r="H108" s="69"/>
      <c r="I108" s="69"/>
      <c r="J108" s="69"/>
      <c r="K108" s="69"/>
      <c r="L108" s="69"/>
    </row>
    <row r="109" spans="1:12" ht="15.75" x14ac:dyDescent="0.25">
      <c r="A109" s="70" t="s">
        <v>4</v>
      </c>
      <c r="B109" s="70"/>
      <c r="C109" s="70"/>
      <c r="D109" s="70"/>
      <c r="E109" s="70"/>
      <c r="F109" s="70"/>
      <c r="G109" s="70"/>
      <c r="H109" s="70"/>
      <c r="I109" s="70"/>
      <c r="J109" s="70"/>
      <c r="K109" s="70"/>
      <c r="L109" s="70"/>
    </row>
    <row r="110" spans="1:12" x14ac:dyDescent="0.25">
      <c r="A110" s="71" t="s">
        <v>5</v>
      </c>
      <c r="B110" s="71"/>
      <c r="C110" s="71"/>
      <c r="D110" s="71"/>
      <c r="E110" s="71"/>
      <c r="F110" s="71"/>
      <c r="G110" s="71"/>
      <c r="H110" s="71"/>
      <c r="I110" s="71"/>
      <c r="J110" s="71"/>
      <c r="K110" s="71"/>
      <c r="L110" s="71"/>
    </row>
    <row r="111" spans="1:12" x14ac:dyDescent="0.25">
      <c r="A111" s="72"/>
      <c r="B111" s="72"/>
      <c r="C111" s="72"/>
      <c r="D111" s="38"/>
      <c r="E111" s="2"/>
      <c r="F111" s="3"/>
      <c r="G111" s="3"/>
      <c r="H111" s="1"/>
      <c r="I111" s="73" t="s">
        <v>335</v>
      </c>
      <c r="J111" s="73"/>
      <c r="K111" s="73"/>
      <c r="L111" s="73"/>
    </row>
    <row r="112" spans="1:12" x14ac:dyDescent="0.25">
      <c r="A112" s="63" t="s">
        <v>18</v>
      </c>
      <c r="B112" s="63"/>
      <c r="C112" s="63"/>
      <c r="D112" s="63"/>
      <c r="E112" s="63"/>
      <c r="F112" s="63"/>
      <c r="G112" s="3"/>
      <c r="I112" s="64" t="s">
        <v>336</v>
      </c>
      <c r="J112" s="64"/>
      <c r="K112" s="64"/>
      <c r="L112" s="64"/>
    </row>
    <row r="113" spans="1:12" x14ac:dyDescent="0.25">
      <c r="A113" s="2"/>
      <c r="B113" s="2"/>
      <c r="C113" s="2"/>
      <c r="D113" s="2"/>
      <c r="E113" s="2"/>
      <c r="F113" s="3"/>
      <c r="G113" s="3"/>
      <c r="H113" s="1"/>
      <c r="I113" s="1"/>
      <c r="J113" s="2"/>
      <c r="K113" s="1"/>
      <c r="L113" s="5"/>
    </row>
    <row r="114" spans="1:12" ht="24" x14ac:dyDescent="0.25">
      <c r="A114" s="65" t="s">
        <v>7</v>
      </c>
      <c r="B114" s="65"/>
      <c r="C114" s="65" t="s">
        <v>6</v>
      </c>
      <c r="D114" s="89" t="s">
        <v>19</v>
      </c>
      <c r="E114" s="67" t="s">
        <v>8</v>
      </c>
      <c r="F114" s="39" t="s">
        <v>14</v>
      </c>
      <c r="G114" s="68" t="s">
        <v>10</v>
      </c>
      <c r="H114" s="75" t="s">
        <v>11</v>
      </c>
      <c r="I114" s="75" t="s">
        <v>12</v>
      </c>
      <c r="J114" s="75" t="s">
        <v>13</v>
      </c>
      <c r="K114" s="65" t="s">
        <v>15</v>
      </c>
      <c r="L114" s="65"/>
    </row>
    <row r="115" spans="1:12" ht="21" x14ac:dyDescent="0.25">
      <c r="A115" s="65"/>
      <c r="B115" s="65"/>
      <c r="C115" s="65"/>
      <c r="D115" s="89"/>
      <c r="E115" s="67"/>
      <c r="F115" s="40" t="s">
        <v>9</v>
      </c>
      <c r="G115" s="68"/>
      <c r="H115" s="76"/>
      <c r="I115" s="76"/>
      <c r="J115" s="76"/>
      <c r="K115" s="41" t="s">
        <v>16</v>
      </c>
      <c r="L115" s="34" t="s">
        <v>17</v>
      </c>
    </row>
    <row r="116" spans="1:12" ht="30" customHeight="1" x14ac:dyDescent="0.25">
      <c r="A116" s="4">
        <v>52</v>
      </c>
      <c r="B116" s="22" t="s">
        <v>111</v>
      </c>
      <c r="C116" s="18">
        <v>742377</v>
      </c>
      <c r="D116" s="16" t="s">
        <v>2</v>
      </c>
      <c r="E116" s="4" t="s">
        <v>3</v>
      </c>
      <c r="F116" s="90" t="s">
        <v>435</v>
      </c>
      <c r="G116" s="92" t="s">
        <v>20</v>
      </c>
      <c r="H116" s="94" t="s">
        <v>432</v>
      </c>
      <c r="I116" s="92" t="s">
        <v>436</v>
      </c>
      <c r="J116" s="18">
        <v>450000</v>
      </c>
      <c r="K116" s="4" t="s">
        <v>101</v>
      </c>
      <c r="L116" s="4" t="s">
        <v>102</v>
      </c>
    </row>
    <row r="117" spans="1:12" ht="30" customHeight="1" x14ac:dyDescent="0.25">
      <c r="A117" s="4">
        <v>53</v>
      </c>
      <c r="B117" s="22" t="s">
        <v>114</v>
      </c>
      <c r="C117" s="18">
        <v>850646</v>
      </c>
      <c r="D117" s="16" t="s">
        <v>2</v>
      </c>
      <c r="E117" s="4" t="s">
        <v>115</v>
      </c>
      <c r="F117" s="91"/>
      <c r="G117" s="93"/>
      <c r="H117" s="95"/>
      <c r="I117" s="93"/>
      <c r="J117" s="18">
        <v>450000</v>
      </c>
      <c r="K117" s="4" t="s">
        <v>101</v>
      </c>
      <c r="L117" s="4" t="s">
        <v>102</v>
      </c>
    </row>
    <row r="118" spans="1:12" ht="30" customHeight="1" x14ac:dyDescent="0.25">
      <c r="A118" s="4">
        <v>54</v>
      </c>
      <c r="B118" s="22" t="s">
        <v>386</v>
      </c>
      <c r="C118" s="18">
        <v>1845434</v>
      </c>
      <c r="D118" s="16" t="s">
        <v>2</v>
      </c>
      <c r="E118" s="4" t="s">
        <v>58</v>
      </c>
      <c r="F118" s="90" t="s">
        <v>437</v>
      </c>
      <c r="G118" s="92" t="s">
        <v>20</v>
      </c>
      <c r="H118" s="94" t="s">
        <v>432</v>
      </c>
      <c r="I118" s="92" t="s">
        <v>438</v>
      </c>
      <c r="J118" s="18">
        <v>450000</v>
      </c>
      <c r="K118" s="4" t="s">
        <v>565</v>
      </c>
      <c r="L118" s="4" t="s">
        <v>102</v>
      </c>
    </row>
    <row r="119" spans="1:12" ht="30" customHeight="1" x14ac:dyDescent="0.25">
      <c r="A119" s="4">
        <v>55</v>
      </c>
      <c r="B119" s="22" t="s">
        <v>190</v>
      </c>
      <c r="C119" s="18">
        <v>2022434</v>
      </c>
      <c r="D119" s="16" t="s">
        <v>2</v>
      </c>
      <c r="E119" s="4" t="s">
        <v>191</v>
      </c>
      <c r="F119" s="91"/>
      <c r="G119" s="93"/>
      <c r="H119" s="95"/>
      <c r="I119" s="93"/>
      <c r="J119" s="18">
        <v>450000</v>
      </c>
      <c r="K119" s="4" t="s">
        <v>565</v>
      </c>
      <c r="L119" s="4" t="s">
        <v>102</v>
      </c>
    </row>
    <row r="120" spans="1:12" ht="30" customHeight="1" x14ac:dyDescent="0.25">
      <c r="A120" s="4">
        <v>56</v>
      </c>
      <c r="B120" s="22" t="s">
        <v>296</v>
      </c>
      <c r="C120" s="18">
        <v>1786676</v>
      </c>
      <c r="D120" s="16" t="s">
        <v>2</v>
      </c>
      <c r="E120" s="4" t="s">
        <v>3</v>
      </c>
      <c r="F120" s="90" t="s">
        <v>439</v>
      </c>
      <c r="G120" s="92" t="s">
        <v>440</v>
      </c>
      <c r="H120" s="94" t="s">
        <v>441</v>
      </c>
      <c r="I120" s="92" t="s">
        <v>420</v>
      </c>
      <c r="J120" s="18">
        <v>800000</v>
      </c>
      <c r="K120" s="4" t="s">
        <v>585</v>
      </c>
      <c r="L120" s="4" t="s">
        <v>102</v>
      </c>
    </row>
    <row r="121" spans="1:12" ht="30" customHeight="1" x14ac:dyDescent="0.25">
      <c r="A121" s="4">
        <v>57</v>
      </c>
      <c r="B121" s="22" t="s">
        <v>300</v>
      </c>
      <c r="C121" s="18">
        <v>2010360</v>
      </c>
      <c r="D121" s="16" t="s">
        <v>2</v>
      </c>
      <c r="E121" s="4" t="s">
        <v>3</v>
      </c>
      <c r="F121" s="96"/>
      <c r="G121" s="97"/>
      <c r="H121" s="95"/>
      <c r="I121" s="97"/>
      <c r="J121" s="18">
        <v>800000</v>
      </c>
      <c r="K121" s="4" t="s">
        <v>585</v>
      </c>
      <c r="L121" s="4" t="s">
        <v>102</v>
      </c>
    </row>
    <row r="122" spans="1:12" ht="30" customHeight="1" x14ac:dyDescent="0.25">
      <c r="A122" s="4">
        <v>58</v>
      </c>
      <c r="B122" s="22" t="s">
        <v>421</v>
      </c>
      <c r="C122" s="18">
        <v>1452007</v>
      </c>
      <c r="D122" s="16" t="s">
        <v>2</v>
      </c>
      <c r="E122" s="4" t="s">
        <v>301</v>
      </c>
      <c r="F122" s="96"/>
      <c r="G122" s="97"/>
      <c r="H122" s="94" t="s">
        <v>442</v>
      </c>
      <c r="I122" s="97"/>
      <c r="J122" s="18">
        <v>400000</v>
      </c>
      <c r="K122" s="4" t="s">
        <v>586</v>
      </c>
      <c r="L122" s="4" t="s">
        <v>102</v>
      </c>
    </row>
    <row r="123" spans="1:12" ht="30" customHeight="1" x14ac:dyDescent="0.25">
      <c r="A123" s="4">
        <v>59</v>
      </c>
      <c r="B123" s="22" t="s">
        <v>316</v>
      </c>
      <c r="C123" s="18">
        <v>1638362</v>
      </c>
      <c r="D123" s="16" t="s">
        <v>2</v>
      </c>
      <c r="E123" s="4" t="s">
        <v>301</v>
      </c>
      <c r="F123" s="96"/>
      <c r="G123" s="97"/>
      <c r="H123" s="98"/>
      <c r="I123" s="97"/>
      <c r="J123" s="18">
        <v>400000</v>
      </c>
      <c r="K123" s="4" t="s">
        <v>586</v>
      </c>
      <c r="L123" s="4" t="s">
        <v>102</v>
      </c>
    </row>
    <row r="124" spans="1:12" ht="30" customHeight="1" x14ac:dyDescent="0.25">
      <c r="A124" s="4">
        <v>60</v>
      </c>
      <c r="B124" s="22" t="s">
        <v>443</v>
      </c>
      <c r="C124" s="18">
        <v>3557037</v>
      </c>
      <c r="D124" s="16" t="s">
        <v>2</v>
      </c>
      <c r="E124" s="6" t="s">
        <v>444</v>
      </c>
      <c r="F124" s="96"/>
      <c r="G124" s="97"/>
      <c r="H124" s="98"/>
      <c r="I124" s="97"/>
      <c r="J124" s="18">
        <v>400000</v>
      </c>
      <c r="K124" s="4" t="s">
        <v>586</v>
      </c>
      <c r="L124" s="4" t="s">
        <v>102</v>
      </c>
    </row>
    <row r="125" spans="1:12" ht="30" customHeight="1" x14ac:dyDescent="0.25">
      <c r="A125" s="4">
        <v>61</v>
      </c>
      <c r="B125" s="22" t="s">
        <v>114</v>
      </c>
      <c r="C125" s="18">
        <v>850646</v>
      </c>
      <c r="D125" s="16" t="s">
        <v>2</v>
      </c>
      <c r="E125" s="4" t="s">
        <v>115</v>
      </c>
      <c r="F125" s="91"/>
      <c r="G125" s="93"/>
      <c r="H125" s="95"/>
      <c r="I125" s="93"/>
      <c r="J125" s="18">
        <v>400000</v>
      </c>
      <c r="K125" s="4" t="s">
        <v>586</v>
      </c>
      <c r="L125" s="4" t="s">
        <v>102</v>
      </c>
    </row>
    <row r="126" spans="1:12" ht="30" customHeight="1" x14ac:dyDescent="0.25">
      <c r="A126" s="4">
        <v>62</v>
      </c>
      <c r="B126" s="22" t="s">
        <v>445</v>
      </c>
      <c r="C126" s="18">
        <v>1001934</v>
      </c>
      <c r="D126" s="16" t="s">
        <v>2</v>
      </c>
      <c r="E126" s="4" t="s">
        <v>385</v>
      </c>
      <c r="F126" s="47" t="s">
        <v>446</v>
      </c>
      <c r="G126" s="13" t="s">
        <v>20</v>
      </c>
      <c r="H126" s="20" t="s">
        <v>441</v>
      </c>
      <c r="I126" s="4" t="s">
        <v>447</v>
      </c>
      <c r="J126" s="18">
        <v>450000</v>
      </c>
      <c r="K126" s="4" t="s">
        <v>576</v>
      </c>
      <c r="L126" s="4" t="s">
        <v>102</v>
      </c>
    </row>
    <row r="127" spans="1:12" ht="15.75" thickBot="1" x14ac:dyDescent="0.3">
      <c r="A127" s="77" t="s">
        <v>448</v>
      </c>
      <c r="B127" s="78"/>
      <c r="C127" s="78"/>
      <c r="D127" s="78"/>
      <c r="E127" s="78"/>
      <c r="F127" s="78"/>
      <c r="G127" s="78"/>
      <c r="H127" s="78"/>
      <c r="I127" s="79"/>
      <c r="J127" s="7">
        <f>SUM(J116:J126)</f>
        <v>5450000</v>
      </c>
      <c r="K127" s="80"/>
      <c r="L127" s="81"/>
    </row>
    <row r="128" spans="1:12" ht="15.75" thickTop="1" x14ac:dyDescent="0.25">
      <c r="A128" s="86" t="s">
        <v>545</v>
      </c>
      <c r="B128" s="86"/>
    </row>
    <row r="129" spans="1:12" ht="15.75" customHeight="1" x14ac:dyDescent="0.25"/>
    <row r="130" spans="1:12" ht="18.75" x14ac:dyDescent="0.3">
      <c r="A130" s="69" t="s">
        <v>0</v>
      </c>
      <c r="B130" s="69"/>
      <c r="C130" s="69"/>
      <c r="D130" s="69"/>
      <c r="E130" s="69"/>
      <c r="F130" s="69"/>
      <c r="G130" s="69"/>
      <c r="H130" s="69"/>
      <c r="I130" s="69"/>
      <c r="J130" s="69"/>
      <c r="K130" s="69"/>
      <c r="L130" s="69"/>
    </row>
    <row r="131" spans="1:12" ht="15.75" x14ac:dyDescent="0.25">
      <c r="A131" s="70" t="s">
        <v>4</v>
      </c>
      <c r="B131" s="70"/>
      <c r="C131" s="70"/>
      <c r="D131" s="70"/>
      <c r="E131" s="70"/>
      <c r="F131" s="70"/>
      <c r="G131" s="70"/>
      <c r="H131" s="70"/>
      <c r="I131" s="70"/>
      <c r="J131" s="70"/>
      <c r="K131" s="70"/>
      <c r="L131" s="70"/>
    </row>
    <row r="132" spans="1:12" x14ac:dyDescent="0.25">
      <c r="A132" s="71" t="s">
        <v>5</v>
      </c>
      <c r="B132" s="71"/>
      <c r="C132" s="71"/>
      <c r="D132" s="71"/>
      <c r="E132" s="71"/>
      <c r="F132" s="71"/>
      <c r="G132" s="71"/>
      <c r="H132" s="71"/>
      <c r="I132" s="71"/>
      <c r="J132" s="71"/>
      <c r="K132" s="71"/>
      <c r="L132" s="71"/>
    </row>
    <row r="133" spans="1:12" x14ac:dyDescent="0.25">
      <c r="A133" s="72"/>
      <c r="B133" s="72"/>
      <c r="C133" s="72"/>
      <c r="D133" s="38"/>
      <c r="E133" s="2"/>
      <c r="F133" s="3"/>
      <c r="G133" s="3"/>
      <c r="H133" s="1"/>
      <c r="I133" s="73" t="s">
        <v>335</v>
      </c>
      <c r="J133" s="73"/>
      <c r="K133" s="73"/>
      <c r="L133" s="73"/>
    </row>
    <row r="134" spans="1:12" x14ac:dyDescent="0.25">
      <c r="A134" s="63" t="s">
        <v>18</v>
      </c>
      <c r="B134" s="63"/>
      <c r="C134" s="63"/>
      <c r="D134" s="63"/>
      <c r="E134" s="63"/>
      <c r="F134" s="63"/>
      <c r="G134" s="3"/>
      <c r="I134" s="64" t="s">
        <v>336</v>
      </c>
      <c r="J134" s="64"/>
      <c r="K134" s="64"/>
      <c r="L134" s="64"/>
    </row>
    <row r="135" spans="1:12" x14ac:dyDescent="0.25">
      <c r="A135" s="2"/>
      <c r="B135" s="2"/>
      <c r="C135" s="2"/>
      <c r="D135" s="2"/>
      <c r="E135" s="2"/>
      <c r="F135" s="3"/>
      <c r="G135" s="3"/>
      <c r="H135" s="1"/>
      <c r="I135" s="1"/>
      <c r="J135" s="2"/>
      <c r="K135" s="1"/>
      <c r="L135" s="5"/>
    </row>
    <row r="136" spans="1:12" ht="24" x14ac:dyDescent="0.25">
      <c r="A136" s="65" t="s">
        <v>7</v>
      </c>
      <c r="B136" s="65"/>
      <c r="C136" s="65" t="s">
        <v>6</v>
      </c>
      <c r="D136" s="89" t="s">
        <v>19</v>
      </c>
      <c r="E136" s="67" t="s">
        <v>8</v>
      </c>
      <c r="F136" s="39" t="s">
        <v>14</v>
      </c>
      <c r="G136" s="68" t="s">
        <v>10</v>
      </c>
      <c r="H136" s="75" t="s">
        <v>11</v>
      </c>
      <c r="I136" s="75" t="s">
        <v>12</v>
      </c>
      <c r="J136" s="75" t="s">
        <v>13</v>
      </c>
      <c r="K136" s="65" t="s">
        <v>15</v>
      </c>
      <c r="L136" s="65"/>
    </row>
    <row r="137" spans="1:12" ht="21" x14ac:dyDescent="0.25">
      <c r="A137" s="65"/>
      <c r="B137" s="65"/>
      <c r="C137" s="65"/>
      <c r="D137" s="89"/>
      <c r="E137" s="67"/>
      <c r="F137" s="40" t="s">
        <v>9</v>
      </c>
      <c r="G137" s="68"/>
      <c r="H137" s="76"/>
      <c r="I137" s="76"/>
      <c r="J137" s="76"/>
      <c r="K137" s="41" t="s">
        <v>16</v>
      </c>
      <c r="L137" s="34" t="s">
        <v>17</v>
      </c>
    </row>
    <row r="138" spans="1:12" ht="30" customHeight="1" x14ac:dyDescent="0.25">
      <c r="A138" s="4">
        <v>63</v>
      </c>
      <c r="B138" s="22" t="s">
        <v>179</v>
      </c>
      <c r="C138" s="18">
        <v>1521464</v>
      </c>
      <c r="D138" s="16" t="s">
        <v>2</v>
      </c>
      <c r="E138" s="4" t="s">
        <v>180</v>
      </c>
      <c r="F138" s="90" t="s">
        <v>449</v>
      </c>
      <c r="G138" s="92" t="s">
        <v>20</v>
      </c>
      <c r="H138" s="94" t="s">
        <v>442</v>
      </c>
      <c r="I138" s="92" t="s">
        <v>450</v>
      </c>
      <c r="J138" s="18">
        <v>300000</v>
      </c>
      <c r="K138" s="4" t="s">
        <v>101</v>
      </c>
      <c r="L138" s="4" t="s">
        <v>102</v>
      </c>
    </row>
    <row r="139" spans="1:12" ht="30" customHeight="1" x14ac:dyDescent="0.25">
      <c r="A139" s="4">
        <v>64</v>
      </c>
      <c r="B139" s="22" t="s">
        <v>161</v>
      </c>
      <c r="C139" s="18">
        <v>6856515</v>
      </c>
      <c r="D139" s="16" t="s">
        <v>2</v>
      </c>
      <c r="E139" s="4" t="s">
        <v>51</v>
      </c>
      <c r="F139" s="96"/>
      <c r="G139" s="97"/>
      <c r="H139" s="98"/>
      <c r="I139" s="97"/>
      <c r="J139" s="18">
        <v>300000</v>
      </c>
      <c r="K139" s="4" t="s">
        <v>101</v>
      </c>
      <c r="L139" s="4" t="s">
        <v>102</v>
      </c>
    </row>
    <row r="140" spans="1:12" ht="30" customHeight="1" x14ac:dyDescent="0.25">
      <c r="A140" s="4">
        <v>65</v>
      </c>
      <c r="B140" s="22" t="s">
        <v>364</v>
      </c>
      <c r="C140" s="18">
        <v>2197765</v>
      </c>
      <c r="D140" s="16" t="s">
        <v>2</v>
      </c>
      <c r="E140" s="4" t="s">
        <v>26</v>
      </c>
      <c r="F140" s="91"/>
      <c r="G140" s="93"/>
      <c r="H140" s="95"/>
      <c r="I140" s="93"/>
      <c r="J140" s="18">
        <v>300000</v>
      </c>
      <c r="K140" s="4" t="s">
        <v>101</v>
      </c>
      <c r="L140" s="4" t="s">
        <v>102</v>
      </c>
    </row>
    <row r="141" spans="1:12" ht="30" customHeight="1" x14ac:dyDescent="0.25">
      <c r="A141" s="4">
        <v>66</v>
      </c>
      <c r="B141" s="22" t="s">
        <v>32</v>
      </c>
      <c r="C141" s="18">
        <v>768710</v>
      </c>
      <c r="D141" s="16" t="s">
        <v>2</v>
      </c>
      <c r="E141" s="4" t="s">
        <v>385</v>
      </c>
      <c r="F141" s="90" t="s">
        <v>451</v>
      </c>
      <c r="G141" s="92" t="s">
        <v>389</v>
      </c>
      <c r="H141" s="94" t="s">
        <v>452</v>
      </c>
      <c r="I141" s="92" t="s">
        <v>454</v>
      </c>
      <c r="J141" s="18">
        <v>300000</v>
      </c>
      <c r="K141" s="4" t="s">
        <v>568</v>
      </c>
      <c r="L141" s="4" t="s">
        <v>102</v>
      </c>
    </row>
    <row r="142" spans="1:12" ht="30" customHeight="1" x14ac:dyDescent="0.25">
      <c r="A142" s="4">
        <v>67</v>
      </c>
      <c r="B142" s="22" t="s">
        <v>41</v>
      </c>
      <c r="C142" s="18">
        <v>4189292</v>
      </c>
      <c r="D142" s="16" t="s">
        <v>2</v>
      </c>
      <c r="E142" s="4" t="s">
        <v>26</v>
      </c>
      <c r="F142" s="91"/>
      <c r="G142" s="93"/>
      <c r="H142" s="95"/>
      <c r="I142" s="93"/>
      <c r="J142" s="18">
        <v>300000</v>
      </c>
      <c r="K142" s="4" t="s">
        <v>568</v>
      </c>
      <c r="L142" s="4" t="s">
        <v>102</v>
      </c>
    </row>
    <row r="143" spans="1:12" ht="30" customHeight="1" x14ac:dyDescent="0.25">
      <c r="A143" s="4">
        <v>68</v>
      </c>
      <c r="B143" s="22" t="s">
        <v>70</v>
      </c>
      <c r="C143" s="18">
        <v>4509824</v>
      </c>
      <c r="D143" s="16" t="s">
        <v>2</v>
      </c>
      <c r="E143" s="4" t="s">
        <v>26</v>
      </c>
      <c r="F143" s="90" t="s">
        <v>455</v>
      </c>
      <c r="G143" s="92" t="s">
        <v>456</v>
      </c>
      <c r="H143" s="94" t="s">
        <v>457</v>
      </c>
      <c r="I143" s="92" t="s">
        <v>458</v>
      </c>
      <c r="J143" s="18">
        <v>450000</v>
      </c>
      <c r="K143" s="4" t="s">
        <v>101</v>
      </c>
      <c r="L143" s="4" t="s">
        <v>102</v>
      </c>
    </row>
    <row r="144" spans="1:12" ht="30" customHeight="1" x14ac:dyDescent="0.25">
      <c r="A144" s="4">
        <v>69</v>
      </c>
      <c r="B144" s="22" t="s">
        <v>39</v>
      </c>
      <c r="C144" s="18">
        <v>1968391</v>
      </c>
      <c r="D144" s="16" t="s">
        <v>2</v>
      </c>
      <c r="E144" s="4" t="s">
        <v>51</v>
      </c>
      <c r="F144" s="96"/>
      <c r="G144" s="97"/>
      <c r="H144" s="98"/>
      <c r="I144" s="97"/>
      <c r="J144" s="18">
        <v>450000</v>
      </c>
      <c r="K144" s="4" t="s">
        <v>101</v>
      </c>
      <c r="L144" s="4" t="s">
        <v>102</v>
      </c>
    </row>
    <row r="145" spans="1:12" ht="30" customHeight="1" x14ac:dyDescent="0.25">
      <c r="A145" s="4">
        <v>70</v>
      </c>
      <c r="B145" s="22" t="s">
        <v>67</v>
      </c>
      <c r="C145" s="18">
        <v>4997403</v>
      </c>
      <c r="D145" s="16" t="s">
        <v>2</v>
      </c>
      <c r="E145" s="4" t="s">
        <v>33</v>
      </c>
      <c r="F145" s="91"/>
      <c r="G145" s="93"/>
      <c r="H145" s="95"/>
      <c r="I145" s="93"/>
      <c r="J145" s="18">
        <v>450000</v>
      </c>
      <c r="K145" s="4" t="s">
        <v>101</v>
      </c>
      <c r="L145" s="4" t="s">
        <v>102</v>
      </c>
    </row>
    <row r="146" spans="1:12" ht="30" customHeight="1" x14ac:dyDescent="0.25">
      <c r="A146" s="4">
        <v>71</v>
      </c>
      <c r="B146" s="22" t="s">
        <v>392</v>
      </c>
      <c r="C146" s="18">
        <v>2493502</v>
      </c>
      <c r="D146" s="16" t="s">
        <v>2</v>
      </c>
      <c r="E146" s="4" t="s">
        <v>393</v>
      </c>
      <c r="F146" s="90" t="s">
        <v>459</v>
      </c>
      <c r="G146" s="92" t="s">
        <v>389</v>
      </c>
      <c r="H146" s="94" t="s">
        <v>460</v>
      </c>
      <c r="I146" s="92" t="s">
        <v>453</v>
      </c>
      <c r="J146" s="18">
        <v>300000</v>
      </c>
      <c r="K146" s="4" t="s">
        <v>567</v>
      </c>
      <c r="L146" s="4" t="s">
        <v>102</v>
      </c>
    </row>
    <row r="147" spans="1:12" ht="30" customHeight="1" x14ac:dyDescent="0.25">
      <c r="A147" s="4">
        <v>72</v>
      </c>
      <c r="B147" s="22" t="s">
        <v>41</v>
      </c>
      <c r="C147" s="18">
        <v>4189292</v>
      </c>
      <c r="D147" s="16" t="s">
        <v>2</v>
      </c>
      <c r="E147" s="4" t="s">
        <v>26</v>
      </c>
      <c r="F147" s="96"/>
      <c r="G147" s="97"/>
      <c r="H147" s="98"/>
      <c r="I147" s="97"/>
      <c r="J147" s="18">
        <v>300000</v>
      </c>
      <c r="K147" s="4" t="s">
        <v>567</v>
      </c>
      <c r="L147" s="4" t="s">
        <v>102</v>
      </c>
    </row>
    <row r="148" spans="1:12" ht="30" customHeight="1" x14ac:dyDescent="0.25">
      <c r="A148" s="4">
        <v>73</v>
      </c>
      <c r="B148" s="22" t="s">
        <v>32</v>
      </c>
      <c r="C148" s="18">
        <v>768710</v>
      </c>
      <c r="D148" s="16" t="s">
        <v>2</v>
      </c>
      <c r="E148" s="4" t="s">
        <v>385</v>
      </c>
      <c r="F148" s="91"/>
      <c r="G148" s="93"/>
      <c r="H148" s="95"/>
      <c r="I148" s="93"/>
      <c r="J148" s="18">
        <v>300000</v>
      </c>
      <c r="K148" s="4" t="s">
        <v>567</v>
      </c>
      <c r="L148" s="4" t="s">
        <v>102</v>
      </c>
    </row>
    <row r="149" spans="1:12" ht="15.75" thickBot="1" x14ac:dyDescent="0.3">
      <c r="A149" s="77" t="s">
        <v>126</v>
      </c>
      <c r="B149" s="78"/>
      <c r="C149" s="78"/>
      <c r="D149" s="78"/>
      <c r="E149" s="78"/>
      <c r="F149" s="78"/>
      <c r="G149" s="78"/>
      <c r="H149" s="78"/>
      <c r="I149" s="79"/>
      <c r="J149" s="7">
        <f>SUM(J138:J148)</f>
        <v>3750000</v>
      </c>
      <c r="K149" s="80"/>
      <c r="L149" s="81"/>
    </row>
    <row r="150" spans="1:12" ht="15.75" thickTop="1" x14ac:dyDescent="0.25">
      <c r="A150" s="86" t="s">
        <v>546</v>
      </c>
      <c r="B150" s="86"/>
    </row>
    <row r="152" spans="1:12" ht="18.75" x14ac:dyDescent="0.3">
      <c r="A152" s="69" t="s">
        <v>0</v>
      </c>
      <c r="B152" s="69"/>
      <c r="C152" s="69"/>
      <c r="D152" s="69"/>
      <c r="E152" s="69"/>
      <c r="F152" s="69"/>
      <c r="G152" s="69"/>
      <c r="H152" s="69"/>
      <c r="I152" s="69"/>
      <c r="J152" s="69"/>
      <c r="K152" s="69"/>
      <c r="L152" s="69"/>
    </row>
    <row r="153" spans="1:12" ht="15.75" x14ac:dyDescent="0.25">
      <c r="A153" s="70" t="s">
        <v>4</v>
      </c>
      <c r="B153" s="70"/>
      <c r="C153" s="70"/>
      <c r="D153" s="70"/>
      <c r="E153" s="70"/>
      <c r="F153" s="70"/>
      <c r="G153" s="70"/>
      <c r="H153" s="70"/>
      <c r="I153" s="70"/>
      <c r="J153" s="70"/>
      <c r="K153" s="70"/>
      <c r="L153" s="70"/>
    </row>
    <row r="154" spans="1:12" x14ac:dyDescent="0.25">
      <c r="A154" s="71" t="s">
        <v>5</v>
      </c>
      <c r="B154" s="71"/>
      <c r="C154" s="71"/>
      <c r="D154" s="71"/>
      <c r="E154" s="71"/>
      <c r="F154" s="71"/>
      <c r="G154" s="71"/>
      <c r="H154" s="71"/>
      <c r="I154" s="71"/>
      <c r="J154" s="71"/>
      <c r="K154" s="71"/>
      <c r="L154" s="71"/>
    </row>
    <row r="155" spans="1:12" x14ac:dyDescent="0.25">
      <c r="A155" s="72"/>
      <c r="B155" s="72"/>
      <c r="C155" s="72"/>
      <c r="D155" s="38"/>
      <c r="E155" s="2"/>
      <c r="F155" s="3"/>
      <c r="G155" s="3"/>
      <c r="H155" s="1"/>
      <c r="I155" s="73" t="s">
        <v>335</v>
      </c>
      <c r="J155" s="73"/>
      <c r="K155" s="73"/>
      <c r="L155" s="73"/>
    </row>
    <row r="156" spans="1:12" x14ac:dyDescent="0.25">
      <c r="A156" s="63" t="s">
        <v>18</v>
      </c>
      <c r="B156" s="63"/>
      <c r="C156" s="63"/>
      <c r="D156" s="63"/>
      <c r="E156" s="63"/>
      <c r="F156" s="63"/>
      <c r="G156" s="3"/>
      <c r="I156" s="64" t="s">
        <v>336</v>
      </c>
      <c r="J156" s="64"/>
      <c r="K156" s="64"/>
      <c r="L156" s="64"/>
    </row>
    <row r="157" spans="1:12" x14ac:dyDescent="0.25">
      <c r="A157" s="2"/>
      <c r="B157" s="2"/>
      <c r="C157" s="2"/>
      <c r="D157" s="2"/>
      <c r="E157" s="2"/>
      <c r="F157" s="3"/>
      <c r="G157" s="3"/>
      <c r="H157" s="1"/>
      <c r="I157" s="1"/>
      <c r="J157" s="2"/>
      <c r="K157" s="1"/>
      <c r="L157" s="5"/>
    </row>
    <row r="158" spans="1:12" ht="24" x14ac:dyDescent="0.25">
      <c r="A158" s="65" t="s">
        <v>7</v>
      </c>
      <c r="B158" s="65"/>
      <c r="C158" s="65" t="s">
        <v>6</v>
      </c>
      <c r="D158" s="89" t="s">
        <v>19</v>
      </c>
      <c r="E158" s="67" t="s">
        <v>8</v>
      </c>
      <c r="F158" s="39" t="s">
        <v>14</v>
      </c>
      <c r="G158" s="68" t="s">
        <v>10</v>
      </c>
      <c r="H158" s="75" t="s">
        <v>11</v>
      </c>
      <c r="I158" s="75" t="s">
        <v>12</v>
      </c>
      <c r="J158" s="75" t="s">
        <v>13</v>
      </c>
      <c r="K158" s="65" t="s">
        <v>15</v>
      </c>
      <c r="L158" s="65"/>
    </row>
    <row r="159" spans="1:12" ht="21" x14ac:dyDescent="0.25">
      <c r="A159" s="65"/>
      <c r="B159" s="65"/>
      <c r="C159" s="65"/>
      <c r="D159" s="89"/>
      <c r="E159" s="67"/>
      <c r="F159" s="40" t="s">
        <v>9</v>
      </c>
      <c r="G159" s="68"/>
      <c r="H159" s="76"/>
      <c r="I159" s="76"/>
      <c r="J159" s="76"/>
      <c r="K159" s="41" t="s">
        <v>16</v>
      </c>
      <c r="L159" s="34" t="s">
        <v>17</v>
      </c>
    </row>
    <row r="160" spans="1:12" ht="30" customHeight="1" x14ac:dyDescent="0.25">
      <c r="A160" s="4">
        <v>74</v>
      </c>
      <c r="B160" s="22" t="s">
        <v>54</v>
      </c>
      <c r="C160" s="18">
        <v>3678030</v>
      </c>
      <c r="D160" s="16" t="s">
        <v>2</v>
      </c>
      <c r="E160" s="4" t="s">
        <v>51</v>
      </c>
      <c r="F160" s="90" t="s">
        <v>461</v>
      </c>
      <c r="G160" s="92" t="s">
        <v>389</v>
      </c>
      <c r="H160" s="94" t="s">
        <v>457</v>
      </c>
      <c r="I160" s="92" t="s">
        <v>447</v>
      </c>
      <c r="J160" s="18">
        <v>450000</v>
      </c>
      <c r="K160" s="4" t="s">
        <v>571</v>
      </c>
      <c r="L160" s="4" t="s">
        <v>102</v>
      </c>
    </row>
    <row r="161" spans="1:12" ht="30" customHeight="1" x14ac:dyDescent="0.25">
      <c r="A161" s="4">
        <v>75</v>
      </c>
      <c r="B161" s="22" t="s">
        <v>400</v>
      </c>
      <c r="C161" s="18">
        <v>746650</v>
      </c>
      <c r="D161" s="16" t="s">
        <v>2</v>
      </c>
      <c r="E161" s="4" t="s">
        <v>385</v>
      </c>
      <c r="F161" s="91"/>
      <c r="G161" s="93"/>
      <c r="H161" s="95"/>
      <c r="I161" s="93"/>
      <c r="J161" s="18">
        <v>450000</v>
      </c>
      <c r="K161" s="4" t="s">
        <v>571</v>
      </c>
      <c r="L161" s="4" t="s">
        <v>102</v>
      </c>
    </row>
    <row r="162" spans="1:12" ht="30" customHeight="1" x14ac:dyDescent="0.25">
      <c r="A162" s="4">
        <v>76</v>
      </c>
      <c r="B162" s="22" t="s">
        <v>167</v>
      </c>
      <c r="C162" s="18">
        <v>1490875</v>
      </c>
      <c r="D162" s="16" t="s">
        <v>2</v>
      </c>
      <c r="E162" s="4" t="s">
        <v>168</v>
      </c>
      <c r="F162" s="90" t="s">
        <v>462</v>
      </c>
      <c r="G162" s="92" t="s">
        <v>20</v>
      </c>
      <c r="H162" s="94" t="s">
        <v>463</v>
      </c>
      <c r="I162" s="92" t="s">
        <v>464</v>
      </c>
      <c r="J162" s="18">
        <v>450000</v>
      </c>
      <c r="K162" s="4" t="s">
        <v>569</v>
      </c>
      <c r="L162" s="4" t="s">
        <v>102</v>
      </c>
    </row>
    <row r="163" spans="1:12" ht="30" customHeight="1" x14ac:dyDescent="0.25">
      <c r="A163" s="4">
        <v>77</v>
      </c>
      <c r="B163" s="22" t="s">
        <v>156</v>
      </c>
      <c r="C163" s="18">
        <v>5459944</v>
      </c>
      <c r="D163" s="16" t="s">
        <v>2</v>
      </c>
      <c r="E163" s="4" t="s">
        <v>157</v>
      </c>
      <c r="F163" s="96"/>
      <c r="G163" s="97"/>
      <c r="H163" s="98"/>
      <c r="I163" s="97"/>
      <c r="J163" s="18">
        <v>450000</v>
      </c>
      <c r="K163" s="4" t="s">
        <v>569</v>
      </c>
      <c r="L163" s="4" t="s">
        <v>102</v>
      </c>
    </row>
    <row r="164" spans="1:12" ht="30" customHeight="1" x14ac:dyDescent="0.25">
      <c r="A164" s="4">
        <v>78</v>
      </c>
      <c r="B164" s="22" t="s">
        <v>170</v>
      </c>
      <c r="C164" s="18">
        <v>3678545</v>
      </c>
      <c r="D164" s="16" t="s">
        <v>2</v>
      </c>
      <c r="E164" s="4" t="s">
        <v>337</v>
      </c>
      <c r="F164" s="96"/>
      <c r="G164" s="97"/>
      <c r="H164" s="98"/>
      <c r="I164" s="97"/>
      <c r="J164" s="18">
        <v>450000</v>
      </c>
      <c r="K164" s="4" t="s">
        <v>569</v>
      </c>
      <c r="L164" s="4" t="s">
        <v>102</v>
      </c>
    </row>
    <row r="165" spans="1:12" ht="30" customHeight="1" x14ac:dyDescent="0.25">
      <c r="A165" s="4">
        <v>79</v>
      </c>
      <c r="B165" s="22" t="s">
        <v>172</v>
      </c>
      <c r="C165" s="18">
        <v>5309028</v>
      </c>
      <c r="D165" s="16" t="s">
        <v>2</v>
      </c>
      <c r="E165" s="4" t="s">
        <v>173</v>
      </c>
      <c r="F165" s="91"/>
      <c r="G165" s="93"/>
      <c r="H165" s="95"/>
      <c r="I165" s="93"/>
      <c r="J165" s="18">
        <v>450000</v>
      </c>
      <c r="K165" s="4" t="s">
        <v>569</v>
      </c>
      <c r="L165" s="4" t="s">
        <v>102</v>
      </c>
    </row>
    <row r="166" spans="1:12" ht="30" customHeight="1" x14ac:dyDescent="0.25">
      <c r="A166" s="4">
        <v>80</v>
      </c>
      <c r="B166" s="22" t="s">
        <v>148</v>
      </c>
      <c r="C166" s="18">
        <v>1551484</v>
      </c>
      <c r="D166" s="16" t="s">
        <v>2</v>
      </c>
      <c r="E166" s="4" t="s">
        <v>3</v>
      </c>
      <c r="F166" s="90" t="s">
        <v>465</v>
      </c>
      <c r="G166" s="92" t="s">
        <v>466</v>
      </c>
      <c r="H166" s="94" t="s">
        <v>467</v>
      </c>
      <c r="I166" s="92" t="s">
        <v>468</v>
      </c>
      <c r="J166" s="18">
        <v>300000</v>
      </c>
      <c r="K166" s="4" t="s">
        <v>101</v>
      </c>
      <c r="L166" s="4" t="s">
        <v>102</v>
      </c>
    </row>
    <row r="167" spans="1:12" ht="30" customHeight="1" x14ac:dyDescent="0.25">
      <c r="A167" s="4">
        <v>81</v>
      </c>
      <c r="B167" s="22" t="s">
        <v>443</v>
      </c>
      <c r="C167" s="18">
        <v>3557037</v>
      </c>
      <c r="D167" s="16" t="s">
        <v>2</v>
      </c>
      <c r="E167" s="6" t="s">
        <v>444</v>
      </c>
      <c r="F167" s="96"/>
      <c r="G167" s="97"/>
      <c r="H167" s="98"/>
      <c r="I167" s="97"/>
      <c r="J167" s="18">
        <v>300000</v>
      </c>
      <c r="K167" s="4" t="s">
        <v>101</v>
      </c>
      <c r="L167" s="4" t="s">
        <v>102</v>
      </c>
    </row>
    <row r="168" spans="1:12" ht="30" customHeight="1" x14ac:dyDescent="0.25">
      <c r="A168" s="4">
        <v>82</v>
      </c>
      <c r="B168" s="22" t="s">
        <v>469</v>
      </c>
      <c r="C168" s="18">
        <v>3844605</v>
      </c>
      <c r="D168" s="16" t="s">
        <v>2</v>
      </c>
      <c r="E168" s="4" t="s">
        <v>301</v>
      </c>
      <c r="F168" s="91"/>
      <c r="G168" s="93"/>
      <c r="H168" s="95"/>
      <c r="I168" s="93"/>
      <c r="J168" s="18">
        <v>300000</v>
      </c>
      <c r="K168" s="4" t="s">
        <v>101</v>
      </c>
      <c r="L168" s="4" t="s">
        <v>102</v>
      </c>
    </row>
    <row r="169" spans="1:12" ht="15.75" thickBot="1" x14ac:dyDescent="0.3">
      <c r="A169" s="77" t="s">
        <v>470</v>
      </c>
      <c r="B169" s="78"/>
      <c r="C169" s="78"/>
      <c r="D169" s="78"/>
      <c r="E169" s="78"/>
      <c r="F169" s="78"/>
      <c r="G169" s="78"/>
      <c r="H169" s="78"/>
      <c r="I169" s="79"/>
      <c r="J169" s="7">
        <f>SUM(J160:J168)</f>
        <v>3600000</v>
      </c>
      <c r="K169" s="80"/>
      <c r="L169" s="81"/>
    </row>
    <row r="170" spans="1:12" ht="15.75" thickTop="1" x14ac:dyDescent="0.25">
      <c r="A170" s="86" t="s">
        <v>547</v>
      </c>
      <c r="B170" s="86"/>
    </row>
    <row r="172" spans="1:12" ht="18.75" x14ac:dyDescent="0.3">
      <c r="A172" s="69" t="s">
        <v>0</v>
      </c>
      <c r="B172" s="69"/>
      <c r="C172" s="69"/>
      <c r="D172" s="69"/>
      <c r="E172" s="69"/>
      <c r="F172" s="69"/>
      <c r="G172" s="69"/>
      <c r="H172" s="69"/>
      <c r="I172" s="69"/>
      <c r="J172" s="69"/>
      <c r="K172" s="69"/>
      <c r="L172" s="69"/>
    </row>
    <row r="173" spans="1:12" ht="15.75" x14ac:dyDescent="0.25">
      <c r="A173" s="70" t="s">
        <v>4</v>
      </c>
      <c r="B173" s="70"/>
      <c r="C173" s="70"/>
      <c r="D173" s="70"/>
      <c r="E173" s="70"/>
      <c r="F173" s="70"/>
      <c r="G173" s="70"/>
      <c r="H173" s="70"/>
      <c r="I173" s="70"/>
      <c r="J173" s="70"/>
      <c r="K173" s="70"/>
      <c r="L173" s="70"/>
    </row>
    <row r="174" spans="1:12" x14ac:dyDescent="0.25">
      <c r="A174" s="71" t="s">
        <v>5</v>
      </c>
      <c r="B174" s="71"/>
      <c r="C174" s="71"/>
      <c r="D174" s="71"/>
      <c r="E174" s="71"/>
      <c r="F174" s="71"/>
      <c r="G174" s="71"/>
      <c r="H174" s="71"/>
      <c r="I174" s="71"/>
      <c r="J174" s="71"/>
      <c r="K174" s="71"/>
      <c r="L174" s="71"/>
    </row>
    <row r="175" spans="1:12" x14ac:dyDescent="0.25">
      <c r="A175" s="72"/>
      <c r="B175" s="72"/>
      <c r="C175" s="72"/>
      <c r="D175" s="38"/>
      <c r="E175" s="2"/>
      <c r="F175" s="3"/>
      <c r="G175" s="3"/>
      <c r="H175" s="1"/>
      <c r="I175" s="73" t="s">
        <v>335</v>
      </c>
      <c r="J175" s="73"/>
      <c r="K175" s="73"/>
      <c r="L175" s="73"/>
    </row>
    <row r="176" spans="1:12" x14ac:dyDescent="0.25">
      <c r="A176" s="63" t="s">
        <v>18</v>
      </c>
      <c r="B176" s="63"/>
      <c r="C176" s="63"/>
      <c r="D176" s="63"/>
      <c r="E176" s="63"/>
      <c r="F176" s="63"/>
      <c r="G176" s="3"/>
      <c r="I176" s="64" t="s">
        <v>336</v>
      </c>
      <c r="J176" s="64"/>
      <c r="K176" s="64"/>
      <c r="L176" s="64"/>
    </row>
    <row r="177" spans="1:12" x14ac:dyDescent="0.25">
      <c r="A177" s="2"/>
      <c r="B177" s="2"/>
      <c r="C177" s="2"/>
      <c r="D177" s="2"/>
      <c r="E177" s="2"/>
      <c r="F177" s="3"/>
      <c r="G177" s="3"/>
      <c r="H177" s="1"/>
      <c r="I177" s="1"/>
      <c r="J177" s="2"/>
      <c r="K177" s="1"/>
      <c r="L177" s="5"/>
    </row>
    <row r="178" spans="1:12" ht="24" x14ac:dyDescent="0.25">
      <c r="A178" s="65" t="s">
        <v>7</v>
      </c>
      <c r="B178" s="65"/>
      <c r="C178" s="65" t="s">
        <v>6</v>
      </c>
      <c r="D178" s="89" t="s">
        <v>19</v>
      </c>
      <c r="E178" s="67" t="s">
        <v>8</v>
      </c>
      <c r="F178" s="39" t="s">
        <v>14</v>
      </c>
      <c r="G178" s="68" t="s">
        <v>10</v>
      </c>
      <c r="H178" s="75" t="s">
        <v>11</v>
      </c>
      <c r="I178" s="75" t="s">
        <v>12</v>
      </c>
      <c r="J178" s="75" t="s">
        <v>13</v>
      </c>
      <c r="K178" s="65" t="s">
        <v>15</v>
      </c>
      <c r="L178" s="65"/>
    </row>
    <row r="179" spans="1:12" ht="21" x14ac:dyDescent="0.25">
      <c r="A179" s="65"/>
      <c r="B179" s="65"/>
      <c r="C179" s="65"/>
      <c r="D179" s="89"/>
      <c r="E179" s="67"/>
      <c r="F179" s="40" t="s">
        <v>9</v>
      </c>
      <c r="G179" s="68"/>
      <c r="H179" s="76"/>
      <c r="I179" s="76"/>
      <c r="J179" s="76"/>
      <c r="K179" s="41" t="s">
        <v>16</v>
      </c>
      <c r="L179" s="34" t="s">
        <v>17</v>
      </c>
    </row>
    <row r="180" spans="1:12" ht="30" customHeight="1" x14ac:dyDescent="0.25">
      <c r="A180" s="4">
        <v>83</v>
      </c>
      <c r="B180" s="22" t="s">
        <v>471</v>
      </c>
      <c r="C180" s="18">
        <v>582886</v>
      </c>
      <c r="D180" s="16" t="s">
        <v>2</v>
      </c>
      <c r="E180" s="4" t="s">
        <v>472</v>
      </c>
      <c r="F180" s="90" t="s">
        <v>473</v>
      </c>
      <c r="G180" s="92" t="s">
        <v>419</v>
      </c>
      <c r="H180" s="94" t="s">
        <v>474</v>
      </c>
      <c r="I180" s="92" t="s">
        <v>475</v>
      </c>
      <c r="J180" s="18">
        <v>450000</v>
      </c>
      <c r="K180" s="4" t="s">
        <v>101</v>
      </c>
      <c r="L180" s="4" t="s">
        <v>102</v>
      </c>
    </row>
    <row r="181" spans="1:12" ht="30" customHeight="1" x14ac:dyDescent="0.25">
      <c r="A181" s="4">
        <v>84</v>
      </c>
      <c r="B181" s="22" t="s">
        <v>387</v>
      </c>
      <c r="C181" s="18">
        <v>1566200</v>
      </c>
      <c r="D181" s="16" t="s">
        <v>2</v>
      </c>
      <c r="E181" s="4" t="s">
        <v>60</v>
      </c>
      <c r="F181" s="96"/>
      <c r="G181" s="97"/>
      <c r="H181" s="98"/>
      <c r="I181" s="97"/>
      <c r="J181" s="18">
        <v>450000</v>
      </c>
      <c r="K181" s="4" t="s">
        <v>101</v>
      </c>
      <c r="L181" s="4" t="s">
        <v>102</v>
      </c>
    </row>
    <row r="182" spans="1:12" ht="30" customHeight="1" x14ac:dyDescent="0.25">
      <c r="A182" s="4">
        <v>85</v>
      </c>
      <c r="B182" s="22" t="s">
        <v>392</v>
      </c>
      <c r="C182" s="18">
        <v>2493502</v>
      </c>
      <c r="D182" s="16" t="s">
        <v>2</v>
      </c>
      <c r="E182" s="4" t="s">
        <v>393</v>
      </c>
      <c r="F182" s="96"/>
      <c r="G182" s="97"/>
      <c r="H182" s="98"/>
      <c r="I182" s="97"/>
      <c r="J182" s="18">
        <v>450000</v>
      </c>
      <c r="K182" s="4" t="s">
        <v>101</v>
      </c>
      <c r="L182" s="4" t="s">
        <v>102</v>
      </c>
    </row>
    <row r="183" spans="1:12" ht="30" customHeight="1" x14ac:dyDescent="0.25">
      <c r="A183" s="4">
        <v>86</v>
      </c>
      <c r="B183" s="22" t="s">
        <v>476</v>
      </c>
      <c r="C183" s="18">
        <v>2060265</v>
      </c>
      <c r="D183" s="16" t="s">
        <v>1</v>
      </c>
      <c r="E183" s="4" t="s">
        <v>477</v>
      </c>
      <c r="F183" s="91"/>
      <c r="G183" s="93"/>
      <c r="H183" s="95"/>
      <c r="I183" s="93"/>
      <c r="J183" s="18">
        <v>450000</v>
      </c>
      <c r="K183" s="4" t="s">
        <v>101</v>
      </c>
      <c r="L183" s="4" t="s">
        <v>102</v>
      </c>
    </row>
    <row r="184" spans="1:12" ht="30" customHeight="1" x14ac:dyDescent="0.25">
      <c r="A184" s="4">
        <v>87</v>
      </c>
      <c r="B184" s="22" t="s">
        <v>167</v>
      </c>
      <c r="C184" s="18">
        <v>1490875</v>
      </c>
      <c r="D184" s="16" t="s">
        <v>2</v>
      </c>
      <c r="E184" s="4" t="s">
        <v>168</v>
      </c>
      <c r="F184" s="90" t="s">
        <v>478</v>
      </c>
      <c r="G184" s="92" t="s">
        <v>20</v>
      </c>
      <c r="H184" s="94" t="s">
        <v>474</v>
      </c>
      <c r="I184" s="92" t="s">
        <v>464</v>
      </c>
      <c r="J184" s="18">
        <v>450000</v>
      </c>
      <c r="K184" s="4" t="s">
        <v>560</v>
      </c>
      <c r="L184" s="4" t="s">
        <v>102</v>
      </c>
    </row>
    <row r="185" spans="1:12" ht="30" customHeight="1" x14ac:dyDescent="0.25">
      <c r="A185" s="4">
        <v>88</v>
      </c>
      <c r="B185" s="22" t="s">
        <v>156</v>
      </c>
      <c r="C185" s="18">
        <v>5459944</v>
      </c>
      <c r="D185" s="16" t="s">
        <v>2</v>
      </c>
      <c r="E185" s="4" t="s">
        <v>157</v>
      </c>
      <c r="F185" s="96"/>
      <c r="G185" s="97"/>
      <c r="H185" s="98"/>
      <c r="I185" s="97"/>
      <c r="J185" s="18">
        <v>450000</v>
      </c>
      <c r="K185" s="4" t="s">
        <v>560</v>
      </c>
      <c r="L185" s="4" t="s">
        <v>102</v>
      </c>
    </row>
    <row r="186" spans="1:12" ht="30" customHeight="1" x14ac:dyDescent="0.25">
      <c r="A186" s="4">
        <v>89</v>
      </c>
      <c r="B186" s="22" t="s">
        <v>219</v>
      </c>
      <c r="C186" s="18">
        <v>3757142</v>
      </c>
      <c r="D186" s="16" t="s">
        <v>2</v>
      </c>
      <c r="E186" s="4" t="s">
        <v>337</v>
      </c>
      <c r="F186" s="96"/>
      <c r="G186" s="97"/>
      <c r="H186" s="98"/>
      <c r="I186" s="97"/>
      <c r="J186" s="18">
        <v>450000</v>
      </c>
      <c r="K186" s="4" t="s">
        <v>560</v>
      </c>
      <c r="L186" s="4" t="s">
        <v>102</v>
      </c>
    </row>
    <row r="187" spans="1:12" ht="30" customHeight="1" x14ac:dyDescent="0.25">
      <c r="A187" s="4">
        <v>90</v>
      </c>
      <c r="B187" s="22" t="s">
        <v>341</v>
      </c>
      <c r="C187" s="18">
        <v>6861301</v>
      </c>
      <c r="D187" s="16" t="s">
        <v>1</v>
      </c>
      <c r="E187" s="4" t="s">
        <v>173</v>
      </c>
      <c r="F187" s="91"/>
      <c r="G187" s="93"/>
      <c r="H187" s="95"/>
      <c r="I187" s="93"/>
      <c r="J187" s="18">
        <v>450000</v>
      </c>
      <c r="K187" s="4" t="s">
        <v>560</v>
      </c>
      <c r="L187" s="4" t="s">
        <v>102</v>
      </c>
    </row>
    <row r="188" spans="1:12" ht="30" customHeight="1" x14ac:dyDescent="0.25">
      <c r="A188" s="4">
        <v>91</v>
      </c>
      <c r="B188" s="22" t="s">
        <v>30</v>
      </c>
      <c r="C188" s="18">
        <v>3203668</v>
      </c>
      <c r="D188" s="16" t="s">
        <v>2</v>
      </c>
      <c r="E188" s="4" t="s">
        <v>22</v>
      </c>
      <c r="F188" s="90" t="s">
        <v>479</v>
      </c>
      <c r="G188" s="92" t="s">
        <v>480</v>
      </c>
      <c r="H188" s="94" t="s">
        <v>481</v>
      </c>
      <c r="I188" s="92" t="s">
        <v>415</v>
      </c>
      <c r="J188" s="18">
        <v>750000</v>
      </c>
      <c r="K188" s="4" t="s">
        <v>101</v>
      </c>
      <c r="L188" s="4" t="s">
        <v>102</v>
      </c>
    </row>
    <row r="189" spans="1:12" ht="30" customHeight="1" x14ac:dyDescent="0.25">
      <c r="A189" s="4">
        <v>92</v>
      </c>
      <c r="B189" s="22" t="s">
        <v>190</v>
      </c>
      <c r="C189" s="18">
        <v>2022357</v>
      </c>
      <c r="D189" s="16" t="s">
        <v>2</v>
      </c>
      <c r="E189" s="4" t="s">
        <v>191</v>
      </c>
      <c r="F189" s="96"/>
      <c r="G189" s="97"/>
      <c r="H189" s="98"/>
      <c r="I189" s="97"/>
      <c r="J189" s="18">
        <v>750000</v>
      </c>
      <c r="K189" s="4" t="s">
        <v>101</v>
      </c>
      <c r="L189" s="4" t="s">
        <v>102</v>
      </c>
    </row>
    <row r="190" spans="1:12" ht="30" customHeight="1" x14ac:dyDescent="0.25">
      <c r="A190" s="4">
        <v>93</v>
      </c>
      <c r="B190" s="22" t="s">
        <v>29</v>
      </c>
      <c r="C190" s="18">
        <v>1231195</v>
      </c>
      <c r="D190" s="16" t="s">
        <v>2</v>
      </c>
      <c r="E190" s="4" t="s">
        <v>23</v>
      </c>
      <c r="F190" s="96"/>
      <c r="G190" s="97"/>
      <c r="H190" s="98"/>
      <c r="I190" s="97"/>
      <c r="J190" s="18">
        <v>750000</v>
      </c>
      <c r="K190" s="4" t="s">
        <v>101</v>
      </c>
      <c r="L190" s="4" t="s">
        <v>102</v>
      </c>
    </row>
    <row r="191" spans="1:12" ht="30" customHeight="1" x14ac:dyDescent="0.25">
      <c r="A191" s="4">
        <v>94</v>
      </c>
      <c r="B191" s="22" t="s">
        <v>273</v>
      </c>
      <c r="C191" s="18">
        <v>5389376</v>
      </c>
      <c r="D191" s="16" t="s">
        <v>2</v>
      </c>
      <c r="E191" s="4" t="s">
        <v>243</v>
      </c>
      <c r="F191" s="91"/>
      <c r="G191" s="93"/>
      <c r="H191" s="95"/>
      <c r="I191" s="93"/>
      <c r="J191" s="18">
        <v>750000</v>
      </c>
      <c r="K191" s="4" t="s">
        <v>101</v>
      </c>
      <c r="L191" s="4" t="s">
        <v>102</v>
      </c>
    </row>
    <row r="192" spans="1:12" ht="15.75" thickBot="1" x14ac:dyDescent="0.3">
      <c r="A192" s="77" t="s">
        <v>482</v>
      </c>
      <c r="B192" s="78"/>
      <c r="C192" s="78"/>
      <c r="D192" s="78"/>
      <c r="E192" s="78"/>
      <c r="F192" s="78"/>
      <c r="G192" s="78"/>
      <c r="H192" s="78"/>
      <c r="I192" s="79"/>
      <c r="J192" s="7">
        <f>SUM(J180:J191)</f>
        <v>6600000</v>
      </c>
      <c r="K192" s="80"/>
      <c r="L192" s="81"/>
    </row>
    <row r="193" spans="1:12" ht="15.75" thickTop="1" x14ac:dyDescent="0.25">
      <c r="A193" s="86" t="s">
        <v>548</v>
      </c>
      <c r="B193" s="86"/>
    </row>
    <row r="195" spans="1:12" ht="18.75" x14ac:dyDescent="0.3">
      <c r="A195" s="69" t="s">
        <v>0</v>
      </c>
      <c r="B195" s="69"/>
      <c r="C195" s="69"/>
      <c r="D195" s="69"/>
      <c r="E195" s="69"/>
      <c r="F195" s="69"/>
      <c r="G195" s="69"/>
      <c r="H195" s="69"/>
      <c r="I195" s="69"/>
      <c r="J195" s="69"/>
      <c r="K195" s="69"/>
      <c r="L195" s="69"/>
    </row>
    <row r="196" spans="1:12" ht="15.75" x14ac:dyDescent="0.25">
      <c r="A196" s="70" t="s">
        <v>4</v>
      </c>
      <c r="B196" s="70"/>
      <c r="C196" s="70"/>
      <c r="D196" s="70"/>
      <c r="E196" s="70"/>
      <c r="F196" s="70"/>
      <c r="G196" s="70"/>
      <c r="H196" s="70"/>
      <c r="I196" s="70"/>
      <c r="J196" s="70"/>
      <c r="K196" s="70"/>
      <c r="L196" s="70"/>
    </row>
    <row r="197" spans="1:12" x14ac:dyDescent="0.25">
      <c r="A197" s="71" t="s">
        <v>5</v>
      </c>
      <c r="B197" s="71"/>
      <c r="C197" s="71"/>
      <c r="D197" s="71"/>
      <c r="E197" s="71"/>
      <c r="F197" s="71"/>
      <c r="G197" s="71"/>
      <c r="H197" s="71"/>
      <c r="I197" s="71"/>
      <c r="J197" s="71"/>
      <c r="K197" s="71"/>
      <c r="L197" s="71"/>
    </row>
    <row r="198" spans="1:12" x14ac:dyDescent="0.25">
      <c r="A198" s="72"/>
      <c r="B198" s="72"/>
      <c r="C198" s="72"/>
      <c r="D198" s="38"/>
      <c r="E198" s="2"/>
      <c r="F198" s="3"/>
      <c r="G198" s="3"/>
      <c r="H198" s="1"/>
      <c r="I198" s="73" t="s">
        <v>335</v>
      </c>
      <c r="J198" s="73"/>
      <c r="K198" s="73"/>
      <c r="L198" s="73"/>
    </row>
    <row r="199" spans="1:12" x14ac:dyDescent="0.25">
      <c r="A199" s="63" t="s">
        <v>18</v>
      </c>
      <c r="B199" s="63"/>
      <c r="C199" s="63"/>
      <c r="D199" s="63"/>
      <c r="E199" s="63"/>
      <c r="F199" s="63"/>
      <c r="G199" s="3"/>
      <c r="I199" s="64" t="s">
        <v>336</v>
      </c>
      <c r="J199" s="64"/>
      <c r="K199" s="64"/>
      <c r="L199" s="64"/>
    </row>
    <row r="200" spans="1:12" x14ac:dyDescent="0.25">
      <c r="A200" s="2"/>
      <c r="B200" s="2"/>
      <c r="C200" s="2"/>
      <c r="D200" s="2"/>
      <c r="E200" s="2"/>
      <c r="F200" s="3"/>
      <c r="G200" s="3"/>
      <c r="H200" s="1"/>
      <c r="I200" s="1"/>
      <c r="J200" s="2"/>
      <c r="K200" s="1"/>
      <c r="L200" s="5"/>
    </row>
    <row r="201" spans="1:12" ht="24" x14ac:dyDescent="0.25">
      <c r="A201" s="65" t="s">
        <v>7</v>
      </c>
      <c r="B201" s="65"/>
      <c r="C201" s="65" t="s">
        <v>6</v>
      </c>
      <c r="D201" s="89" t="s">
        <v>19</v>
      </c>
      <c r="E201" s="67" t="s">
        <v>8</v>
      </c>
      <c r="F201" s="39" t="s">
        <v>14</v>
      </c>
      <c r="G201" s="68" t="s">
        <v>10</v>
      </c>
      <c r="H201" s="75" t="s">
        <v>11</v>
      </c>
      <c r="I201" s="75" t="s">
        <v>12</v>
      </c>
      <c r="J201" s="75" t="s">
        <v>13</v>
      </c>
      <c r="K201" s="65" t="s">
        <v>15</v>
      </c>
      <c r="L201" s="65"/>
    </row>
    <row r="202" spans="1:12" ht="21" x14ac:dyDescent="0.25">
      <c r="A202" s="65"/>
      <c r="B202" s="65"/>
      <c r="C202" s="65"/>
      <c r="D202" s="89"/>
      <c r="E202" s="67"/>
      <c r="F202" s="40" t="s">
        <v>9</v>
      </c>
      <c r="G202" s="68"/>
      <c r="H202" s="76"/>
      <c r="I202" s="76"/>
      <c r="J202" s="76"/>
      <c r="K202" s="41" t="s">
        <v>16</v>
      </c>
      <c r="L202" s="34" t="s">
        <v>17</v>
      </c>
    </row>
    <row r="203" spans="1:12" ht="30" customHeight="1" x14ac:dyDescent="0.25">
      <c r="A203" s="4">
        <v>95</v>
      </c>
      <c r="B203" s="22" t="s">
        <v>78</v>
      </c>
      <c r="C203" s="18">
        <v>1255413</v>
      </c>
      <c r="D203" s="16" t="s">
        <v>2</v>
      </c>
      <c r="E203" s="4" t="s">
        <v>75</v>
      </c>
      <c r="F203" s="90" t="s">
        <v>483</v>
      </c>
      <c r="G203" s="92" t="s">
        <v>252</v>
      </c>
      <c r="H203" s="94" t="s">
        <v>484</v>
      </c>
      <c r="I203" s="92" t="s">
        <v>485</v>
      </c>
      <c r="J203" s="18">
        <v>1500000</v>
      </c>
      <c r="K203" s="4" t="s">
        <v>583</v>
      </c>
      <c r="L203" s="4" t="s">
        <v>102</v>
      </c>
    </row>
    <row r="204" spans="1:12" ht="30" customHeight="1" x14ac:dyDescent="0.25">
      <c r="A204" s="4">
        <v>96</v>
      </c>
      <c r="B204" s="22" t="s">
        <v>249</v>
      </c>
      <c r="C204" s="18">
        <v>2183777</v>
      </c>
      <c r="D204" s="16" t="s">
        <v>2</v>
      </c>
      <c r="E204" s="4" t="s">
        <v>250</v>
      </c>
      <c r="F204" s="96"/>
      <c r="G204" s="97"/>
      <c r="H204" s="98"/>
      <c r="I204" s="97"/>
      <c r="J204" s="18">
        <v>1500000</v>
      </c>
      <c r="K204" s="4" t="s">
        <v>583</v>
      </c>
      <c r="L204" s="4" t="s">
        <v>102</v>
      </c>
    </row>
    <row r="205" spans="1:12" ht="30" customHeight="1" x14ac:dyDescent="0.25">
      <c r="A205" s="4">
        <v>97</v>
      </c>
      <c r="B205" s="22" t="s">
        <v>289</v>
      </c>
      <c r="C205" s="18">
        <v>533583</v>
      </c>
      <c r="D205" s="16" t="s">
        <v>1</v>
      </c>
      <c r="E205" s="4" t="s">
        <v>290</v>
      </c>
      <c r="F205" s="91"/>
      <c r="G205" s="93"/>
      <c r="H205" s="95"/>
      <c r="I205" s="93"/>
      <c r="J205" s="18">
        <v>1500000</v>
      </c>
      <c r="K205" s="4" t="s">
        <v>583</v>
      </c>
      <c r="L205" s="4" t="s">
        <v>102</v>
      </c>
    </row>
    <row r="206" spans="1:12" ht="30" customHeight="1" x14ac:dyDescent="0.25">
      <c r="A206" s="4">
        <v>98</v>
      </c>
      <c r="B206" s="22" t="s">
        <v>486</v>
      </c>
      <c r="C206" s="18">
        <v>3491971</v>
      </c>
      <c r="D206" s="16" t="s">
        <v>1</v>
      </c>
      <c r="E206" s="4" t="s">
        <v>487</v>
      </c>
      <c r="F206" s="90" t="s">
        <v>488</v>
      </c>
      <c r="G206" s="111" t="s">
        <v>480</v>
      </c>
      <c r="H206" s="94" t="s">
        <v>489</v>
      </c>
      <c r="I206" s="92" t="s">
        <v>490</v>
      </c>
      <c r="J206" s="18">
        <v>600000</v>
      </c>
      <c r="K206" s="4" t="s">
        <v>581</v>
      </c>
      <c r="L206" s="4" t="s">
        <v>102</v>
      </c>
    </row>
    <row r="207" spans="1:12" ht="30" customHeight="1" x14ac:dyDescent="0.25">
      <c r="A207" s="4">
        <v>99</v>
      </c>
      <c r="B207" s="22" t="s">
        <v>491</v>
      </c>
      <c r="C207" s="18">
        <v>4977436</v>
      </c>
      <c r="D207" s="16" t="s">
        <v>1</v>
      </c>
      <c r="E207" s="4" t="s">
        <v>492</v>
      </c>
      <c r="F207" s="96"/>
      <c r="G207" s="112"/>
      <c r="H207" s="98"/>
      <c r="I207" s="97"/>
      <c r="J207" s="18">
        <v>600000</v>
      </c>
      <c r="K207" s="4" t="s">
        <v>581</v>
      </c>
      <c r="L207" s="4" t="s">
        <v>102</v>
      </c>
    </row>
    <row r="208" spans="1:12" ht="30" customHeight="1" x14ac:dyDescent="0.25">
      <c r="A208" s="4">
        <v>100</v>
      </c>
      <c r="B208" s="22" t="s">
        <v>493</v>
      </c>
      <c r="C208" s="18">
        <v>2956649</v>
      </c>
      <c r="D208" s="16" t="s">
        <v>2</v>
      </c>
      <c r="E208" s="4" t="s">
        <v>494</v>
      </c>
      <c r="F208" s="96"/>
      <c r="G208" s="112"/>
      <c r="H208" s="98"/>
      <c r="I208" s="97"/>
      <c r="J208" s="18">
        <v>600000</v>
      </c>
      <c r="K208" s="4" t="s">
        <v>581</v>
      </c>
      <c r="L208" s="4" t="s">
        <v>102</v>
      </c>
    </row>
    <row r="209" spans="1:12" ht="30" customHeight="1" x14ac:dyDescent="0.25">
      <c r="A209" s="4">
        <v>101</v>
      </c>
      <c r="B209" s="22" t="s">
        <v>229</v>
      </c>
      <c r="C209" s="18">
        <v>5460249</v>
      </c>
      <c r="D209" s="16" t="s">
        <v>2</v>
      </c>
      <c r="E209" s="4" t="s">
        <v>495</v>
      </c>
      <c r="F209" s="96"/>
      <c r="G209" s="112"/>
      <c r="H209" s="98"/>
      <c r="I209" s="97"/>
      <c r="J209" s="18">
        <v>600000</v>
      </c>
      <c r="K209" s="4" t="s">
        <v>581</v>
      </c>
      <c r="L209" s="4" t="s">
        <v>102</v>
      </c>
    </row>
    <row r="210" spans="1:12" ht="30" customHeight="1" x14ac:dyDescent="0.25">
      <c r="A210" s="4">
        <v>102</v>
      </c>
      <c r="B210" s="22" t="s">
        <v>496</v>
      </c>
      <c r="C210" s="18">
        <v>4810677</v>
      </c>
      <c r="D210" s="16" t="s">
        <v>2</v>
      </c>
      <c r="E210" s="4" t="s">
        <v>385</v>
      </c>
      <c r="F210" s="96"/>
      <c r="G210" s="112"/>
      <c r="H210" s="98"/>
      <c r="I210" s="97"/>
      <c r="J210" s="18">
        <v>600000</v>
      </c>
      <c r="K210" s="4" t="s">
        <v>581</v>
      </c>
      <c r="L210" s="4" t="s">
        <v>102</v>
      </c>
    </row>
    <row r="211" spans="1:12" ht="30" customHeight="1" x14ac:dyDescent="0.25">
      <c r="A211" s="4">
        <v>103</v>
      </c>
      <c r="B211" s="22" t="s">
        <v>497</v>
      </c>
      <c r="C211" s="18">
        <v>951491</v>
      </c>
      <c r="D211" s="16" t="s">
        <v>2</v>
      </c>
      <c r="E211" s="4" t="s">
        <v>105</v>
      </c>
      <c r="F211" s="91"/>
      <c r="G211" s="113"/>
      <c r="H211" s="95"/>
      <c r="I211" s="93"/>
      <c r="J211" s="18">
        <v>600000</v>
      </c>
      <c r="K211" s="4" t="s">
        <v>581</v>
      </c>
      <c r="L211" s="4" t="s">
        <v>102</v>
      </c>
    </row>
    <row r="212" spans="1:12" ht="30" customHeight="1" x14ac:dyDescent="0.25">
      <c r="A212" s="4">
        <v>104</v>
      </c>
      <c r="B212" s="22" t="s">
        <v>498</v>
      </c>
      <c r="C212" s="18">
        <v>2137826</v>
      </c>
      <c r="D212" s="16" t="s">
        <v>2</v>
      </c>
      <c r="E212" s="4" t="s">
        <v>290</v>
      </c>
      <c r="F212" s="47" t="s">
        <v>499</v>
      </c>
      <c r="G212" s="4" t="s">
        <v>480</v>
      </c>
      <c r="H212" s="20" t="s">
        <v>500</v>
      </c>
      <c r="I212" s="4" t="s">
        <v>501</v>
      </c>
      <c r="J212" s="18">
        <v>1500000</v>
      </c>
      <c r="K212" s="4" t="s">
        <v>101</v>
      </c>
      <c r="L212" s="4" t="s">
        <v>102</v>
      </c>
    </row>
    <row r="213" spans="1:12" ht="15.75" thickBot="1" x14ac:dyDescent="0.3">
      <c r="A213" s="77" t="s">
        <v>502</v>
      </c>
      <c r="B213" s="78"/>
      <c r="C213" s="78"/>
      <c r="D213" s="78"/>
      <c r="E213" s="78"/>
      <c r="F213" s="78"/>
      <c r="G213" s="78"/>
      <c r="H213" s="78"/>
      <c r="I213" s="79"/>
      <c r="J213" s="7">
        <f>SUM(J203:J212)</f>
        <v>9600000</v>
      </c>
      <c r="K213" s="80"/>
      <c r="L213" s="81"/>
    </row>
    <row r="214" spans="1:12" ht="15.75" thickTop="1" x14ac:dyDescent="0.25">
      <c r="A214" s="86" t="s">
        <v>549</v>
      </c>
      <c r="B214" s="86"/>
    </row>
    <row r="216" spans="1:12" ht="18.75" x14ac:dyDescent="0.3">
      <c r="A216" s="69" t="s">
        <v>0</v>
      </c>
      <c r="B216" s="69"/>
      <c r="C216" s="69"/>
      <c r="D216" s="69"/>
      <c r="E216" s="69"/>
      <c r="F216" s="69"/>
      <c r="G216" s="69"/>
      <c r="H216" s="69"/>
      <c r="I216" s="69"/>
      <c r="J216" s="69"/>
      <c r="K216" s="69"/>
      <c r="L216" s="69"/>
    </row>
    <row r="217" spans="1:12" ht="15.75" x14ac:dyDescent="0.25">
      <c r="A217" s="70" t="s">
        <v>4</v>
      </c>
      <c r="B217" s="70"/>
      <c r="C217" s="70"/>
      <c r="D217" s="70"/>
      <c r="E217" s="70"/>
      <c r="F217" s="70"/>
      <c r="G217" s="70"/>
      <c r="H217" s="70"/>
      <c r="I217" s="70"/>
      <c r="J217" s="70"/>
      <c r="K217" s="70"/>
      <c r="L217" s="70"/>
    </row>
    <row r="218" spans="1:12" x14ac:dyDescent="0.25">
      <c r="A218" s="71" t="s">
        <v>5</v>
      </c>
      <c r="B218" s="71"/>
      <c r="C218" s="71"/>
      <c r="D218" s="71"/>
      <c r="E218" s="71"/>
      <c r="F218" s="71"/>
      <c r="G218" s="71"/>
      <c r="H218" s="71"/>
      <c r="I218" s="71"/>
      <c r="J218" s="71"/>
      <c r="K218" s="71"/>
      <c r="L218" s="71"/>
    </row>
    <row r="219" spans="1:12" x14ac:dyDescent="0.25">
      <c r="A219" s="72"/>
      <c r="B219" s="72"/>
      <c r="C219" s="72"/>
      <c r="D219" s="38"/>
      <c r="E219" s="2"/>
      <c r="F219" s="3"/>
      <c r="G219" s="3"/>
      <c r="H219" s="1"/>
      <c r="I219" s="73" t="s">
        <v>335</v>
      </c>
      <c r="J219" s="73"/>
      <c r="K219" s="73"/>
      <c r="L219" s="73"/>
    </row>
    <row r="220" spans="1:12" x14ac:dyDescent="0.25">
      <c r="A220" s="63" t="s">
        <v>18</v>
      </c>
      <c r="B220" s="63"/>
      <c r="C220" s="63"/>
      <c r="D220" s="63"/>
      <c r="E220" s="63"/>
      <c r="F220" s="63"/>
      <c r="G220" s="3"/>
      <c r="I220" s="64" t="s">
        <v>336</v>
      </c>
      <c r="J220" s="64"/>
      <c r="K220" s="64"/>
      <c r="L220" s="64"/>
    </row>
    <row r="221" spans="1:12" x14ac:dyDescent="0.25">
      <c r="A221" s="2"/>
      <c r="B221" s="2"/>
      <c r="C221" s="2"/>
      <c r="D221" s="2"/>
      <c r="E221" s="2"/>
      <c r="F221" s="3"/>
      <c r="G221" s="3"/>
      <c r="H221" s="1"/>
      <c r="I221" s="1"/>
      <c r="J221" s="2"/>
      <c r="K221" s="1"/>
      <c r="L221" s="5"/>
    </row>
    <row r="222" spans="1:12" ht="24" x14ac:dyDescent="0.25">
      <c r="A222" s="65" t="s">
        <v>7</v>
      </c>
      <c r="B222" s="65"/>
      <c r="C222" s="65" t="s">
        <v>6</v>
      </c>
      <c r="D222" s="89" t="s">
        <v>19</v>
      </c>
      <c r="E222" s="67" t="s">
        <v>8</v>
      </c>
      <c r="F222" s="39" t="s">
        <v>14</v>
      </c>
      <c r="G222" s="68" t="s">
        <v>10</v>
      </c>
      <c r="H222" s="75" t="s">
        <v>11</v>
      </c>
      <c r="I222" s="75" t="s">
        <v>12</v>
      </c>
      <c r="J222" s="75" t="s">
        <v>13</v>
      </c>
      <c r="K222" s="65" t="s">
        <v>15</v>
      </c>
      <c r="L222" s="65"/>
    </row>
    <row r="223" spans="1:12" ht="21" x14ac:dyDescent="0.25">
      <c r="A223" s="65"/>
      <c r="B223" s="65"/>
      <c r="C223" s="65"/>
      <c r="D223" s="89"/>
      <c r="E223" s="67"/>
      <c r="F223" s="40" t="s">
        <v>9</v>
      </c>
      <c r="G223" s="68"/>
      <c r="H223" s="76"/>
      <c r="I223" s="76"/>
      <c r="J223" s="76"/>
      <c r="K223" s="41" t="s">
        <v>16</v>
      </c>
      <c r="L223" s="34" t="s">
        <v>17</v>
      </c>
    </row>
    <row r="224" spans="1:12" ht="30" customHeight="1" x14ac:dyDescent="0.25">
      <c r="A224" s="4">
        <v>105</v>
      </c>
      <c r="B224" s="22" t="s">
        <v>193</v>
      </c>
      <c r="C224" s="18">
        <v>4024333</v>
      </c>
      <c r="D224" s="16" t="s">
        <v>2</v>
      </c>
      <c r="E224" s="4" t="s">
        <v>194</v>
      </c>
      <c r="F224" s="47" t="s">
        <v>503</v>
      </c>
      <c r="G224" s="4" t="s">
        <v>20</v>
      </c>
      <c r="H224" s="20" t="s">
        <v>504</v>
      </c>
      <c r="I224" s="4" t="s">
        <v>505</v>
      </c>
      <c r="J224" s="18">
        <v>450000</v>
      </c>
      <c r="K224" s="4" t="s">
        <v>101</v>
      </c>
      <c r="L224" s="4" t="s">
        <v>102</v>
      </c>
    </row>
    <row r="225" spans="1:12" ht="30" customHeight="1" x14ac:dyDescent="0.25">
      <c r="A225" s="4">
        <v>106</v>
      </c>
      <c r="B225" s="22" t="s">
        <v>40</v>
      </c>
      <c r="C225" s="18">
        <v>5909468</v>
      </c>
      <c r="D225" s="16" t="s">
        <v>2</v>
      </c>
      <c r="E225" s="4" t="s">
        <v>25</v>
      </c>
      <c r="F225" s="47" t="s">
        <v>506</v>
      </c>
      <c r="G225" s="4" t="s">
        <v>507</v>
      </c>
      <c r="H225" s="20" t="s">
        <v>508</v>
      </c>
      <c r="I225" s="4" t="s">
        <v>509</v>
      </c>
      <c r="J225" s="18">
        <v>1500000</v>
      </c>
      <c r="K225" s="4" t="s">
        <v>580</v>
      </c>
      <c r="L225" s="4" t="s">
        <v>102</v>
      </c>
    </row>
    <row r="226" spans="1:12" ht="30" customHeight="1" x14ac:dyDescent="0.25">
      <c r="A226" s="4">
        <v>107</v>
      </c>
      <c r="B226" s="22" t="s">
        <v>91</v>
      </c>
      <c r="C226" s="18">
        <v>3836849</v>
      </c>
      <c r="D226" s="16" t="s">
        <v>2</v>
      </c>
      <c r="E226" s="4" t="s">
        <v>92</v>
      </c>
      <c r="F226" s="90" t="s">
        <v>510</v>
      </c>
      <c r="G226" s="92" t="s">
        <v>511</v>
      </c>
      <c r="H226" s="94" t="s">
        <v>512</v>
      </c>
      <c r="I226" s="92" t="s">
        <v>513</v>
      </c>
      <c r="J226" s="18">
        <v>300000</v>
      </c>
      <c r="K226" s="4" t="s">
        <v>557</v>
      </c>
      <c r="L226" s="4" t="s">
        <v>102</v>
      </c>
    </row>
    <row r="227" spans="1:12" ht="30" customHeight="1" x14ac:dyDescent="0.25">
      <c r="A227" s="4">
        <v>108</v>
      </c>
      <c r="B227" s="22" t="s">
        <v>96</v>
      </c>
      <c r="C227" s="18">
        <v>1285857</v>
      </c>
      <c r="D227" s="16" t="s">
        <v>2</v>
      </c>
      <c r="E227" s="4" t="s">
        <v>97</v>
      </c>
      <c r="F227" s="91"/>
      <c r="G227" s="93"/>
      <c r="H227" s="95"/>
      <c r="I227" s="93"/>
      <c r="J227" s="18">
        <v>300000</v>
      </c>
      <c r="K227" s="4" t="s">
        <v>557</v>
      </c>
      <c r="L227" s="4" t="s">
        <v>102</v>
      </c>
    </row>
    <row r="228" spans="1:12" s="21" customFormat="1" ht="39" customHeight="1" x14ac:dyDescent="0.2">
      <c r="A228" s="4">
        <v>109</v>
      </c>
      <c r="B228" s="22" t="s">
        <v>224</v>
      </c>
      <c r="C228" s="18">
        <v>3321103</v>
      </c>
      <c r="D228" s="16" t="s">
        <v>2</v>
      </c>
      <c r="E228" s="4" t="s">
        <v>225</v>
      </c>
      <c r="F228" s="48" t="s">
        <v>517</v>
      </c>
      <c r="G228" s="4" t="s">
        <v>480</v>
      </c>
      <c r="H228" s="31" t="s">
        <v>518</v>
      </c>
      <c r="I228" s="4" t="s">
        <v>516</v>
      </c>
      <c r="J228" s="18">
        <v>600000</v>
      </c>
      <c r="K228" s="4" t="s">
        <v>101</v>
      </c>
      <c r="L228" s="4" t="s">
        <v>102</v>
      </c>
    </row>
    <row r="229" spans="1:12" s="21" customFormat="1" ht="30" customHeight="1" x14ac:dyDescent="0.2">
      <c r="A229" s="4">
        <v>110</v>
      </c>
      <c r="B229" s="22" t="s">
        <v>45</v>
      </c>
      <c r="C229" s="18">
        <v>5021234</v>
      </c>
      <c r="D229" s="16" t="s">
        <v>2</v>
      </c>
      <c r="E229" s="4" t="s">
        <v>385</v>
      </c>
      <c r="F229" s="47" t="s">
        <v>514</v>
      </c>
      <c r="G229" s="4" t="s">
        <v>480</v>
      </c>
      <c r="H229" s="20" t="s">
        <v>515</v>
      </c>
      <c r="I229" s="4" t="s">
        <v>516</v>
      </c>
      <c r="J229" s="18">
        <v>300000</v>
      </c>
      <c r="K229" s="4" t="s">
        <v>101</v>
      </c>
      <c r="L229" s="4" t="s">
        <v>102</v>
      </c>
    </row>
    <row r="230" spans="1:12" s="21" customFormat="1" ht="30" customHeight="1" x14ac:dyDescent="0.2">
      <c r="A230" s="4">
        <v>111</v>
      </c>
      <c r="B230" s="22" t="s">
        <v>232</v>
      </c>
      <c r="C230" s="18">
        <v>4842335</v>
      </c>
      <c r="D230" s="16" t="s">
        <v>2</v>
      </c>
      <c r="E230" s="4" t="s">
        <v>233</v>
      </c>
      <c r="F230" s="47" t="s">
        <v>522</v>
      </c>
      <c r="G230" s="4" t="s">
        <v>480</v>
      </c>
      <c r="H230" s="20" t="s">
        <v>523</v>
      </c>
      <c r="I230" s="4" t="s">
        <v>516</v>
      </c>
      <c r="J230" s="18">
        <v>300000</v>
      </c>
      <c r="K230" s="4" t="s">
        <v>101</v>
      </c>
      <c r="L230" s="4" t="s">
        <v>102</v>
      </c>
    </row>
    <row r="231" spans="1:12" ht="30" customHeight="1" x14ac:dyDescent="0.25">
      <c r="A231" s="4">
        <v>112</v>
      </c>
      <c r="B231" s="22" t="s">
        <v>30</v>
      </c>
      <c r="C231" s="18">
        <v>1231195</v>
      </c>
      <c r="D231" s="16" t="s">
        <v>2</v>
      </c>
      <c r="E231" s="4" t="s">
        <v>22</v>
      </c>
      <c r="F231" s="90" t="s">
        <v>519</v>
      </c>
      <c r="G231" s="92" t="s">
        <v>20</v>
      </c>
      <c r="H231" s="94" t="s">
        <v>520</v>
      </c>
      <c r="I231" s="92" t="s">
        <v>521</v>
      </c>
      <c r="J231" s="18">
        <v>600000</v>
      </c>
      <c r="K231" s="4" t="s">
        <v>562</v>
      </c>
      <c r="L231" s="4" t="s">
        <v>102</v>
      </c>
    </row>
    <row r="232" spans="1:12" ht="30" customHeight="1" x14ac:dyDescent="0.25">
      <c r="A232" s="4">
        <v>113</v>
      </c>
      <c r="B232" s="22" t="s">
        <v>29</v>
      </c>
      <c r="C232" s="18">
        <v>3203668</v>
      </c>
      <c r="D232" s="16" t="s">
        <v>2</v>
      </c>
      <c r="E232" s="4" t="s">
        <v>23</v>
      </c>
      <c r="F232" s="96"/>
      <c r="G232" s="97"/>
      <c r="H232" s="98"/>
      <c r="I232" s="97"/>
      <c r="J232" s="18">
        <v>600000</v>
      </c>
      <c r="K232" s="4" t="s">
        <v>562</v>
      </c>
      <c r="L232" s="4" t="s">
        <v>102</v>
      </c>
    </row>
    <row r="233" spans="1:12" ht="30" customHeight="1" x14ac:dyDescent="0.25">
      <c r="A233" s="4">
        <v>114</v>
      </c>
      <c r="B233" s="22" t="s">
        <v>190</v>
      </c>
      <c r="C233" s="18">
        <v>2022357</v>
      </c>
      <c r="D233" s="16" t="s">
        <v>2</v>
      </c>
      <c r="E233" s="4" t="s">
        <v>191</v>
      </c>
      <c r="F233" s="96"/>
      <c r="G233" s="97"/>
      <c r="H233" s="98"/>
      <c r="I233" s="97"/>
      <c r="J233" s="18">
        <v>600000</v>
      </c>
      <c r="K233" s="4" t="s">
        <v>562</v>
      </c>
      <c r="L233" s="4" t="s">
        <v>102</v>
      </c>
    </row>
    <row r="234" spans="1:12" ht="30" customHeight="1" x14ac:dyDescent="0.25">
      <c r="A234" s="4">
        <v>115</v>
      </c>
      <c r="B234" s="22" t="s">
        <v>273</v>
      </c>
      <c r="C234" s="18">
        <v>5389376</v>
      </c>
      <c r="D234" s="16" t="s">
        <v>2</v>
      </c>
      <c r="E234" s="4" t="s">
        <v>243</v>
      </c>
      <c r="F234" s="91"/>
      <c r="G234" s="93"/>
      <c r="H234" s="95"/>
      <c r="I234" s="93"/>
      <c r="J234" s="18">
        <v>600000</v>
      </c>
      <c r="K234" s="4" t="s">
        <v>562</v>
      </c>
      <c r="L234" s="4" t="s">
        <v>102</v>
      </c>
    </row>
    <row r="235" spans="1:12" ht="15.75" thickBot="1" x14ac:dyDescent="0.3">
      <c r="A235" s="77" t="s">
        <v>550</v>
      </c>
      <c r="B235" s="78"/>
      <c r="C235" s="78"/>
      <c r="D235" s="78"/>
      <c r="E235" s="78"/>
      <c r="F235" s="78"/>
      <c r="G235" s="78"/>
      <c r="H235" s="78"/>
      <c r="I235" s="79"/>
      <c r="J235" s="7">
        <f>SUM(J224:J234)</f>
        <v>6150000</v>
      </c>
      <c r="K235" s="80"/>
      <c r="L235" s="81"/>
    </row>
    <row r="236" spans="1:12" ht="15.75" thickTop="1" x14ac:dyDescent="0.25">
      <c r="A236" s="86" t="s">
        <v>551</v>
      </c>
      <c r="B236" s="86"/>
    </row>
    <row r="238" spans="1:12" ht="18.75" x14ac:dyDescent="0.3">
      <c r="A238" s="69" t="s">
        <v>0</v>
      </c>
      <c r="B238" s="69"/>
      <c r="C238" s="69"/>
      <c r="D238" s="69"/>
      <c r="E238" s="69"/>
      <c r="F238" s="69"/>
      <c r="G238" s="69"/>
      <c r="H238" s="69"/>
      <c r="I238" s="69"/>
      <c r="J238" s="69"/>
      <c r="K238" s="69"/>
      <c r="L238" s="69"/>
    </row>
    <row r="239" spans="1:12" ht="15.75" x14ac:dyDescent="0.25">
      <c r="A239" s="70" t="s">
        <v>4</v>
      </c>
      <c r="B239" s="70"/>
      <c r="C239" s="70"/>
      <c r="D239" s="70"/>
      <c r="E239" s="70"/>
      <c r="F239" s="70"/>
      <c r="G239" s="70"/>
      <c r="H239" s="70"/>
      <c r="I239" s="70"/>
      <c r="J239" s="70"/>
      <c r="K239" s="70"/>
      <c r="L239" s="70"/>
    </row>
    <row r="240" spans="1:12" x14ac:dyDescent="0.25">
      <c r="A240" s="71" t="s">
        <v>5</v>
      </c>
      <c r="B240" s="71"/>
      <c r="C240" s="71"/>
      <c r="D240" s="71"/>
      <c r="E240" s="71"/>
      <c r="F240" s="71"/>
      <c r="G240" s="71"/>
      <c r="H240" s="71"/>
      <c r="I240" s="71"/>
      <c r="J240" s="71"/>
      <c r="K240" s="71"/>
      <c r="L240" s="71"/>
    </row>
    <row r="241" spans="1:12" x14ac:dyDescent="0.25">
      <c r="A241" s="72"/>
      <c r="B241" s="72"/>
      <c r="C241" s="72"/>
      <c r="D241" s="38"/>
      <c r="E241" s="2"/>
      <c r="F241" s="3"/>
      <c r="G241" s="3"/>
      <c r="H241" s="1"/>
      <c r="I241" s="73" t="s">
        <v>335</v>
      </c>
      <c r="J241" s="73"/>
      <c r="K241" s="73"/>
      <c r="L241" s="73"/>
    </row>
    <row r="242" spans="1:12" x14ac:dyDescent="0.25">
      <c r="A242" s="63" t="s">
        <v>18</v>
      </c>
      <c r="B242" s="63"/>
      <c r="C242" s="63"/>
      <c r="D242" s="63"/>
      <c r="E242" s="63"/>
      <c r="F242" s="63"/>
      <c r="G242" s="3"/>
      <c r="I242" s="64" t="s">
        <v>336</v>
      </c>
      <c r="J242" s="64"/>
      <c r="K242" s="64"/>
      <c r="L242" s="64"/>
    </row>
    <row r="243" spans="1:12" x14ac:dyDescent="0.25">
      <c r="A243" s="2"/>
      <c r="B243" s="2"/>
      <c r="C243" s="2"/>
      <c r="D243" s="2"/>
      <c r="E243" s="2"/>
      <c r="F243" s="3"/>
      <c r="G243" s="3"/>
      <c r="H243" s="1"/>
      <c r="I243" s="1"/>
      <c r="J243" s="2"/>
      <c r="K243" s="1"/>
      <c r="L243" s="5"/>
    </row>
    <row r="244" spans="1:12" ht="24" x14ac:dyDescent="0.25">
      <c r="A244" s="65" t="s">
        <v>7</v>
      </c>
      <c r="B244" s="65"/>
      <c r="C244" s="65" t="s">
        <v>6</v>
      </c>
      <c r="D244" s="89" t="s">
        <v>19</v>
      </c>
      <c r="E244" s="67" t="s">
        <v>8</v>
      </c>
      <c r="F244" s="39" t="s">
        <v>14</v>
      </c>
      <c r="G244" s="68" t="s">
        <v>10</v>
      </c>
      <c r="H244" s="75" t="s">
        <v>11</v>
      </c>
      <c r="I244" s="75" t="s">
        <v>12</v>
      </c>
      <c r="J244" s="75" t="s">
        <v>13</v>
      </c>
      <c r="K244" s="65" t="s">
        <v>15</v>
      </c>
      <c r="L244" s="65"/>
    </row>
    <row r="245" spans="1:12" ht="21" x14ac:dyDescent="0.25">
      <c r="A245" s="65"/>
      <c r="B245" s="65"/>
      <c r="C245" s="65"/>
      <c r="D245" s="89"/>
      <c r="E245" s="67"/>
      <c r="F245" s="40" t="s">
        <v>9</v>
      </c>
      <c r="G245" s="68"/>
      <c r="H245" s="76"/>
      <c r="I245" s="76"/>
      <c r="J245" s="76"/>
      <c r="K245" s="41" t="s">
        <v>16</v>
      </c>
      <c r="L245" s="34" t="s">
        <v>17</v>
      </c>
    </row>
    <row r="246" spans="1:12" ht="30" customHeight="1" x14ac:dyDescent="0.25">
      <c r="A246" s="4">
        <v>116</v>
      </c>
      <c r="B246" s="22" t="s">
        <v>229</v>
      </c>
      <c r="C246" s="18">
        <v>5460249</v>
      </c>
      <c r="D246" s="16" t="s">
        <v>2</v>
      </c>
      <c r="E246" s="4" t="s">
        <v>495</v>
      </c>
      <c r="F246" s="90" t="s">
        <v>524</v>
      </c>
      <c r="G246" s="92" t="s">
        <v>480</v>
      </c>
      <c r="H246" s="94" t="s">
        <v>525</v>
      </c>
      <c r="I246" s="92" t="s">
        <v>490</v>
      </c>
      <c r="J246" s="18">
        <v>600000</v>
      </c>
      <c r="K246" s="4" t="s">
        <v>555</v>
      </c>
      <c r="L246" s="4" t="s">
        <v>102</v>
      </c>
    </row>
    <row r="247" spans="1:12" ht="30" customHeight="1" x14ac:dyDescent="0.25">
      <c r="A247" s="4">
        <v>117</v>
      </c>
      <c r="B247" s="22" t="s">
        <v>496</v>
      </c>
      <c r="C247" s="18">
        <v>4810677</v>
      </c>
      <c r="D247" s="16" t="s">
        <v>1</v>
      </c>
      <c r="E247" s="4" t="s">
        <v>385</v>
      </c>
      <c r="F247" s="96"/>
      <c r="G247" s="97"/>
      <c r="H247" s="98"/>
      <c r="I247" s="97"/>
      <c r="J247" s="18">
        <v>600000</v>
      </c>
      <c r="K247" s="4" t="s">
        <v>555</v>
      </c>
      <c r="L247" s="4" t="s">
        <v>102</v>
      </c>
    </row>
    <row r="248" spans="1:12" ht="30" customHeight="1" x14ac:dyDescent="0.25">
      <c r="A248" s="4">
        <v>118</v>
      </c>
      <c r="B248" s="22" t="s">
        <v>493</v>
      </c>
      <c r="C248" s="18">
        <v>2956649</v>
      </c>
      <c r="D248" s="16" t="s">
        <v>2</v>
      </c>
      <c r="E248" s="4" t="s">
        <v>494</v>
      </c>
      <c r="F248" s="96"/>
      <c r="G248" s="97"/>
      <c r="H248" s="98"/>
      <c r="I248" s="97"/>
      <c r="J248" s="18">
        <v>600000</v>
      </c>
      <c r="K248" s="4" t="s">
        <v>555</v>
      </c>
      <c r="L248" s="4" t="s">
        <v>102</v>
      </c>
    </row>
    <row r="249" spans="1:12" ht="30" customHeight="1" x14ac:dyDescent="0.25">
      <c r="A249" s="4">
        <v>119</v>
      </c>
      <c r="B249" s="22" t="s">
        <v>104</v>
      </c>
      <c r="C249" s="18">
        <v>2826094</v>
      </c>
      <c r="D249" s="16" t="s">
        <v>2</v>
      </c>
      <c r="E249" s="4" t="s">
        <v>105</v>
      </c>
      <c r="F249" s="91"/>
      <c r="G249" s="93"/>
      <c r="H249" s="95"/>
      <c r="I249" s="93"/>
      <c r="J249" s="18">
        <v>600000</v>
      </c>
      <c r="K249" s="4" t="s">
        <v>555</v>
      </c>
      <c r="L249" s="4" t="s">
        <v>102</v>
      </c>
    </row>
    <row r="250" spans="1:12" ht="30" customHeight="1" x14ac:dyDescent="0.25">
      <c r="A250" s="4">
        <v>120</v>
      </c>
      <c r="B250" s="22" t="s">
        <v>30</v>
      </c>
      <c r="C250" s="18">
        <v>3203668</v>
      </c>
      <c r="D250" s="16" t="s">
        <v>2</v>
      </c>
      <c r="E250" s="4" t="s">
        <v>22</v>
      </c>
      <c r="F250" s="90" t="s">
        <v>526</v>
      </c>
      <c r="G250" s="92" t="s">
        <v>175</v>
      </c>
      <c r="H250" s="94" t="s">
        <v>527</v>
      </c>
      <c r="I250" s="92" t="s">
        <v>528</v>
      </c>
      <c r="J250" s="18">
        <v>300000</v>
      </c>
      <c r="K250" s="4" t="s">
        <v>555</v>
      </c>
      <c r="L250" s="4" t="s">
        <v>102</v>
      </c>
    </row>
    <row r="251" spans="1:12" ht="30" customHeight="1" x14ac:dyDescent="0.25">
      <c r="A251" s="4">
        <v>121</v>
      </c>
      <c r="B251" s="22" t="s">
        <v>529</v>
      </c>
      <c r="C251" s="18">
        <v>3660176</v>
      </c>
      <c r="D251" s="16" t="s">
        <v>2</v>
      </c>
      <c r="E251" s="4" t="s">
        <v>58</v>
      </c>
      <c r="F251" s="96"/>
      <c r="G251" s="97"/>
      <c r="H251" s="98"/>
      <c r="I251" s="97"/>
      <c r="J251" s="18">
        <v>300000</v>
      </c>
      <c r="K251" s="4" t="s">
        <v>555</v>
      </c>
      <c r="L251" s="4" t="s">
        <v>102</v>
      </c>
    </row>
    <row r="252" spans="1:12" ht="30" customHeight="1" x14ac:dyDescent="0.25">
      <c r="A252" s="4">
        <v>122</v>
      </c>
      <c r="B252" s="22" t="s">
        <v>35</v>
      </c>
      <c r="C252" s="18">
        <v>5663066</v>
      </c>
      <c r="D252" s="16" t="s">
        <v>2</v>
      </c>
      <c r="E252" s="4" t="s">
        <v>58</v>
      </c>
      <c r="F252" s="91"/>
      <c r="G252" s="93"/>
      <c r="H252" s="95"/>
      <c r="I252" s="93"/>
      <c r="J252" s="18">
        <v>300000</v>
      </c>
      <c r="K252" s="4" t="s">
        <v>555</v>
      </c>
      <c r="L252" s="4" t="s">
        <v>102</v>
      </c>
    </row>
    <row r="253" spans="1:12" ht="30" customHeight="1" x14ac:dyDescent="0.25">
      <c r="A253" s="4">
        <v>123</v>
      </c>
      <c r="B253" s="22" t="s">
        <v>114</v>
      </c>
      <c r="C253" s="18">
        <v>850646</v>
      </c>
      <c r="D253" s="16" t="s">
        <v>2</v>
      </c>
      <c r="E253" s="4" t="s">
        <v>115</v>
      </c>
      <c r="F253" s="90" t="s">
        <v>530</v>
      </c>
      <c r="G253" s="92" t="s">
        <v>175</v>
      </c>
      <c r="H253" s="94" t="s">
        <v>531</v>
      </c>
      <c r="I253" s="92" t="s">
        <v>532</v>
      </c>
      <c r="J253" s="18">
        <v>450000</v>
      </c>
      <c r="K253" s="4" t="s">
        <v>101</v>
      </c>
      <c r="L253" s="4" t="s">
        <v>102</v>
      </c>
    </row>
    <row r="254" spans="1:12" ht="30" customHeight="1" x14ac:dyDescent="0.25">
      <c r="A254" s="4">
        <v>124</v>
      </c>
      <c r="B254" s="22" t="s">
        <v>533</v>
      </c>
      <c r="C254" s="18">
        <v>5307609</v>
      </c>
      <c r="D254" s="16" t="s">
        <v>2</v>
      </c>
      <c r="E254" s="4" t="s">
        <v>301</v>
      </c>
      <c r="F254" s="91"/>
      <c r="G254" s="93"/>
      <c r="H254" s="95"/>
      <c r="I254" s="93"/>
      <c r="J254" s="18">
        <v>450000</v>
      </c>
      <c r="K254" s="4" t="s">
        <v>101</v>
      </c>
      <c r="L254" s="4" t="s">
        <v>102</v>
      </c>
    </row>
    <row r="255" spans="1:12" ht="15.75" thickBot="1" x14ac:dyDescent="0.3">
      <c r="A255" s="77" t="s">
        <v>28</v>
      </c>
      <c r="B255" s="78"/>
      <c r="C255" s="78"/>
      <c r="D255" s="78"/>
      <c r="E255" s="78"/>
      <c r="F255" s="78"/>
      <c r="G255" s="78"/>
      <c r="H255" s="78"/>
      <c r="I255" s="79"/>
      <c r="J255" s="7">
        <f>SUM(J246:J254)</f>
        <v>4200000</v>
      </c>
      <c r="K255" s="80"/>
      <c r="L255" s="81"/>
    </row>
    <row r="256" spans="1:12" ht="15.75" thickTop="1" x14ac:dyDescent="0.25">
      <c r="A256" s="86" t="s">
        <v>552</v>
      </c>
      <c r="B256" s="86"/>
    </row>
    <row r="258" spans="1:12" ht="18.75" x14ac:dyDescent="0.3">
      <c r="A258" s="69" t="s">
        <v>0</v>
      </c>
      <c r="B258" s="69"/>
      <c r="C258" s="69"/>
      <c r="D258" s="69"/>
      <c r="E258" s="69"/>
      <c r="F258" s="69"/>
      <c r="G258" s="69"/>
      <c r="H258" s="69"/>
      <c r="I258" s="69"/>
      <c r="J258" s="69"/>
      <c r="K258" s="69"/>
      <c r="L258" s="69"/>
    </row>
    <row r="259" spans="1:12" ht="15.75" x14ac:dyDescent="0.25">
      <c r="A259" s="70" t="s">
        <v>4</v>
      </c>
      <c r="B259" s="70"/>
      <c r="C259" s="70"/>
      <c r="D259" s="70"/>
      <c r="E259" s="70"/>
      <c r="F259" s="70"/>
      <c r="G259" s="70"/>
      <c r="H259" s="70"/>
      <c r="I259" s="70"/>
      <c r="J259" s="70"/>
      <c r="K259" s="70"/>
      <c r="L259" s="70"/>
    </row>
    <row r="260" spans="1:12" x14ac:dyDescent="0.25">
      <c r="A260" s="71" t="s">
        <v>5</v>
      </c>
      <c r="B260" s="71"/>
      <c r="C260" s="71"/>
      <c r="D260" s="71"/>
      <c r="E260" s="71"/>
      <c r="F260" s="71"/>
      <c r="G260" s="71"/>
      <c r="H260" s="71"/>
      <c r="I260" s="71"/>
      <c r="J260" s="71"/>
      <c r="K260" s="71"/>
      <c r="L260" s="71"/>
    </row>
    <row r="261" spans="1:12" x14ac:dyDescent="0.25">
      <c r="A261" s="72"/>
      <c r="B261" s="72"/>
      <c r="C261" s="72"/>
      <c r="D261" s="38"/>
      <c r="E261" s="2"/>
      <c r="F261" s="3"/>
      <c r="G261" s="3"/>
      <c r="H261" s="1"/>
      <c r="I261" s="73" t="s">
        <v>335</v>
      </c>
      <c r="J261" s="73"/>
      <c r="K261" s="73"/>
      <c r="L261" s="73"/>
    </row>
    <row r="262" spans="1:12" x14ac:dyDescent="0.25">
      <c r="A262" s="63" t="s">
        <v>18</v>
      </c>
      <c r="B262" s="63"/>
      <c r="C262" s="63"/>
      <c r="D262" s="63"/>
      <c r="E262" s="63"/>
      <c r="F262" s="63"/>
      <c r="G262" s="3"/>
      <c r="I262" s="64" t="s">
        <v>336</v>
      </c>
      <c r="J262" s="64"/>
      <c r="K262" s="64"/>
      <c r="L262" s="64"/>
    </row>
    <row r="263" spans="1:12" x14ac:dyDescent="0.25">
      <c r="A263" s="2"/>
      <c r="B263" s="2"/>
      <c r="C263" s="2"/>
      <c r="D263" s="2"/>
      <c r="E263" s="2"/>
      <c r="F263" s="3"/>
      <c r="G263" s="3"/>
      <c r="H263" s="1"/>
      <c r="I263" s="1"/>
      <c r="J263" s="2"/>
      <c r="K263" s="1"/>
      <c r="L263" s="5"/>
    </row>
    <row r="264" spans="1:12" ht="24" x14ac:dyDescent="0.25">
      <c r="A264" s="65" t="s">
        <v>7</v>
      </c>
      <c r="B264" s="65"/>
      <c r="C264" s="65" t="s">
        <v>6</v>
      </c>
      <c r="D264" s="89" t="s">
        <v>19</v>
      </c>
      <c r="E264" s="67" t="s">
        <v>8</v>
      </c>
      <c r="F264" s="39" t="s">
        <v>14</v>
      </c>
      <c r="G264" s="68" t="s">
        <v>10</v>
      </c>
      <c r="H264" s="75" t="s">
        <v>11</v>
      </c>
      <c r="I264" s="75" t="s">
        <v>12</v>
      </c>
      <c r="J264" s="75" t="s">
        <v>13</v>
      </c>
      <c r="K264" s="65" t="s">
        <v>15</v>
      </c>
      <c r="L264" s="65"/>
    </row>
    <row r="265" spans="1:12" ht="21" x14ac:dyDescent="0.25">
      <c r="A265" s="65"/>
      <c r="B265" s="65"/>
      <c r="C265" s="65"/>
      <c r="D265" s="89"/>
      <c r="E265" s="67"/>
      <c r="F265" s="40" t="s">
        <v>9</v>
      </c>
      <c r="G265" s="68"/>
      <c r="H265" s="76"/>
      <c r="I265" s="76"/>
      <c r="J265" s="76"/>
      <c r="K265" s="41" t="s">
        <v>16</v>
      </c>
      <c r="L265" s="34" t="s">
        <v>17</v>
      </c>
    </row>
    <row r="266" spans="1:12" ht="30" customHeight="1" x14ac:dyDescent="0.25">
      <c r="A266" s="4">
        <v>125</v>
      </c>
      <c r="B266" s="22" t="s">
        <v>121</v>
      </c>
      <c r="C266" s="18">
        <v>4634983</v>
      </c>
      <c r="D266" s="16" t="s">
        <v>2</v>
      </c>
      <c r="E266" s="4" t="s">
        <v>97</v>
      </c>
      <c r="F266" s="90" t="s">
        <v>534</v>
      </c>
      <c r="G266" s="92" t="s">
        <v>20</v>
      </c>
      <c r="H266" s="94" t="s">
        <v>531</v>
      </c>
      <c r="I266" s="92" t="s">
        <v>535</v>
      </c>
      <c r="J266" s="18">
        <v>450000</v>
      </c>
      <c r="K266" s="4" t="s">
        <v>101</v>
      </c>
      <c r="L266" s="4" t="s">
        <v>102</v>
      </c>
    </row>
    <row r="267" spans="1:12" ht="30" customHeight="1" x14ac:dyDescent="0.25">
      <c r="A267" s="4">
        <v>126</v>
      </c>
      <c r="B267" s="22" t="s">
        <v>536</v>
      </c>
      <c r="C267" s="18">
        <v>3779726</v>
      </c>
      <c r="D267" s="16" t="s">
        <v>2</v>
      </c>
      <c r="E267" s="4" t="s">
        <v>60</v>
      </c>
      <c r="F267" s="96"/>
      <c r="G267" s="97"/>
      <c r="H267" s="98"/>
      <c r="I267" s="97"/>
      <c r="J267" s="18">
        <v>450000</v>
      </c>
      <c r="K267" s="4" t="s">
        <v>101</v>
      </c>
      <c r="L267" s="4" t="s">
        <v>102</v>
      </c>
    </row>
    <row r="268" spans="1:12" ht="30" customHeight="1" x14ac:dyDescent="0.25">
      <c r="A268" s="4">
        <v>127</v>
      </c>
      <c r="B268" s="22" t="s">
        <v>120</v>
      </c>
      <c r="C268" s="18">
        <v>4859422</v>
      </c>
      <c r="D268" s="16" t="s">
        <v>2</v>
      </c>
      <c r="E268" s="4" t="s">
        <v>97</v>
      </c>
      <c r="F268" s="96"/>
      <c r="G268" s="97"/>
      <c r="H268" s="98"/>
      <c r="I268" s="97"/>
      <c r="J268" s="18">
        <v>450000</v>
      </c>
      <c r="K268" s="4" t="s">
        <v>101</v>
      </c>
      <c r="L268" s="4" t="s">
        <v>102</v>
      </c>
    </row>
    <row r="269" spans="1:12" ht="30" customHeight="1" x14ac:dyDescent="0.25">
      <c r="A269" s="4">
        <v>128</v>
      </c>
      <c r="B269" s="22" t="s">
        <v>127</v>
      </c>
      <c r="C269" s="18">
        <v>4780269</v>
      </c>
      <c r="D269" s="16" t="s">
        <v>2</v>
      </c>
      <c r="E269" s="4" t="s">
        <v>27</v>
      </c>
      <c r="F269" s="96"/>
      <c r="G269" s="97"/>
      <c r="H269" s="98"/>
      <c r="I269" s="97"/>
      <c r="J269" s="18">
        <v>450000</v>
      </c>
      <c r="K269" s="4" t="s">
        <v>101</v>
      </c>
      <c r="L269" s="4" t="s">
        <v>102</v>
      </c>
    </row>
    <row r="270" spans="1:12" ht="30" customHeight="1" x14ac:dyDescent="0.25">
      <c r="A270" s="4">
        <v>129</v>
      </c>
      <c r="B270" s="22" t="s">
        <v>116</v>
      </c>
      <c r="C270" s="18">
        <v>4490276</v>
      </c>
      <c r="D270" s="16" t="s">
        <v>2</v>
      </c>
      <c r="E270" s="4" t="s">
        <v>27</v>
      </c>
      <c r="F270" s="91"/>
      <c r="G270" s="93"/>
      <c r="H270" s="95"/>
      <c r="I270" s="93"/>
      <c r="J270" s="18">
        <v>450000</v>
      </c>
      <c r="K270" s="4" t="s">
        <v>101</v>
      </c>
      <c r="L270" s="4" t="s">
        <v>102</v>
      </c>
    </row>
    <row r="271" spans="1:12" ht="30" customHeight="1" x14ac:dyDescent="0.25">
      <c r="A271" s="4">
        <v>130</v>
      </c>
      <c r="B271" s="22" t="s">
        <v>498</v>
      </c>
      <c r="C271" s="18">
        <v>2137826</v>
      </c>
      <c r="D271" s="16" t="s">
        <v>2</v>
      </c>
      <c r="E271" s="4" t="s">
        <v>290</v>
      </c>
      <c r="F271" s="47" t="s">
        <v>537</v>
      </c>
      <c r="G271" s="4" t="s">
        <v>507</v>
      </c>
      <c r="H271" s="20" t="s">
        <v>538</v>
      </c>
      <c r="I271" s="4" t="s">
        <v>539</v>
      </c>
      <c r="J271" s="18">
        <v>1500000</v>
      </c>
      <c r="K271" s="4"/>
      <c r="L271" s="4"/>
    </row>
    <row r="272" spans="1:12" ht="15.75" thickBot="1" x14ac:dyDescent="0.3">
      <c r="A272" s="77" t="s">
        <v>126</v>
      </c>
      <c r="B272" s="114"/>
      <c r="C272" s="114"/>
      <c r="D272" s="114"/>
      <c r="E272" s="114"/>
      <c r="F272" s="114"/>
      <c r="G272" s="114"/>
      <c r="H272" s="114"/>
      <c r="I272" s="115"/>
      <c r="J272" s="49">
        <f>SUM(J266:J271)</f>
        <v>3750000</v>
      </c>
      <c r="K272" s="116"/>
      <c r="L272" s="117"/>
    </row>
    <row r="273" spans="1:12" ht="16.5" thickTop="1" thickBot="1" x14ac:dyDescent="0.3">
      <c r="A273" s="77" t="s">
        <v>554</v>
      </c>
      <c r="B273" s="78"/>
      <c r="C273" s="78"/>
      <c r="D273" s="78"/>
      <c r="E273" s="78"/>
      <c r="F273" s="78"/>
      <c r="G273" s="78"/>
      <c r="H273" s="78"/>
      <c r="I273" s="79"/>
      <c r="J273" s="10">
        <f>J272+J255+J235+J213+J192+J169+J149+J127+J105+J85+J64+J42+J20</f>
        <v>68100000</v>
      </c>
      <c r="K273" s="84"/>
      <c r="L273" s="85"/>
    </row>
    <row r="274" spans="1:12" ht="15.75" thickTop="1" x14ac:dyDescent="0.25">
      <c r="A274" s="86" t="s">
        <v>553</v>
      </c>
      <c r="B274" s="86"/>
    </row>
    <row r="276" spans="1:12" x14ac:dyDescent="0.25">
      <c r="F276" s="87" t="s">
        <v>36</v>
      </c>
      <c r="G276" s="87"/>
      <c r="H276" s="87"/>
    </row>
    <row r="277" spans="1:12" x14ac:dyDescent="0.25">
      <c r="F277" s="88" t="s">
        <v>37</v>
      </c>
      <c r="G277" s="88"/>
      <c r="H277" s="88"/>
    </row>
    <row r="278" spans="1:12" x14ac:dyDescent="0.25">
      <c r="F278" s="88" t="s">
        <v>38</v>
      </c>
      <c r="G278" s="88"/>
      <c r="H278" s="88"/>
    </row>
  </sheetData>
  <mergeCells count="398">
    <mergeCell ref="F276:H276"/>
    <mergeCell ref="F277:H277"/>
    <mergeCell ref="F278:H278"/>
    <mergeCell ref="A272:I272"/>
    <mergeCell ref="K272:L272"/>
    <mergeCell ref="A274:B274"/>
    <mergeCell ref="F266:F270"/>
    <mergeCell ref="G266:G270"/>
    <mergeCell ref="H266:H270"/>
    <mergeCell ref="I266:I270"/>
    <mergeCell ref="A273:I273"/>
    <mergeCell ref="K273:L273"/>
    <mergeCell ref="I264:I265"/>
    <mergeCell ref="J264:J265"/>
    <mergeCell ref="K264:L264"/>
    <mergeCell ref="A264:B265"/>
    <mergeCell ref="C264:C265"/>
    <mergeCell ref="D264:D265"/>
    <mergeCell ref="E264:E265"/>
    <mergeCell ref="G264:G265"/>
    <mergeCell ref="H264:H265"/>
    <mergeCell ref="A258:L258"/>
    <mergeCell ref="A259:L259"/>
    <mergeCell ref="A260:L260"/>
    <mergeCell ref="A261:C261"/>
    <mergeCell ref="I261:L261"/>
    <mergeCell ref="A262:F262"/>
    <mergeCell ref="I262:L262"/>
    <mergeCell ref="A256:B256"/>
    <mergeCell ref="F246:F249"/>
    <mergeCell ref="G246:G249"/>
    <mergeCell ref="H246:H249"/>
    <mergeCell ref="I246:I249"/>
    <mergeCell ref="F250:F252"/>
    <mergeCell ref="G250:G252"/>
    <mergeCell ref="H250:H252"/>
    <mergeCell ref="I250:I252"/>
    <mergeCell ref="F253:F254"/>
    <mergeCell ref="A255:I255"/>
    <mergeCell ref="K255:L255"/>
    <mergeCell ref="G253:G254"/>
    <mergeCell ref="H253:H254"/>
    <mergeCell ref="I253:I254"/>
    <mergeCell ref="I244:I245"/>
    <mergeCell ref="J244:J245"/>
    <mergeCell ref="K244:L244"/>
    <mergeCell ref="A244:B245"/>
    <mergeCell ref="C244:C245"/>
    <mergeCell ref="D244:D245"/>
    <mergeCell ref="E244:E245"/>
    <mergeCell ref="G244:G245"/>
    <mergeCell ref="H244:H245"/>
    <mergeCell ref="A238:L238"/>
    <mergeCell ref="A239:L239"/>
    <mergeCell ref="A240:L240"/>
    <mergeCell ref="A241:C241"/>
    <mergeCell ref="I241:L241"/>
    <mergeCell ref="A242:F242"/>
    <mergeCell ref="I242:L242"/>
    <mergeCell ref="A236:B236"/>
    <mergeCell ref="F226:F227"/>
    <mergeCell ref="G226:G227"/>
    <mergeCell ref="H226:H227"/>
    <mergeCell ref="I226:I227"/>
    <mergeCell ref="F231:F234"/>
    <mergeCell ref="G231:G234"/>
    <mergeCell ref="H231:H234"/>
    <mergeCell ref="I231:I234"/>
    <mergeCell ref="A235:I235"/>
    <mergeCell ref="K235:L235"/>
    <mergeCell ref="I222:I223"/>
    <mergeCell ref="J222:J223"/>
    <mergeCell ref="K222:L222"/>
    <mergeCell ref="A222:B223"/>
    <mergeCell ref="C222:C223"/>
    <mergeCell ref="D222:D223"/>
    <mergeCell ref="E222:E223"/>
    <mergeCell ref="G222:G223"/>
    <mergeCell ref="H222:H223"/>
    <mergeCell ref="A216:L216"/>
    <mergeCell ref="A217:L217"/>
    <mergeCell ref="A218:L218"/>
    <mergeCell ref="A219:C219"/>
    <mergeCell ref="I219:L219"/>
    <mergeCell ref="A220:F220"/>
    <mergeCell ref="I220:L220"/>
    <mergeCell ref="A213:I213"/>
    <mergeCell ref="K213:L213"/>
    <mergeCell ref="A214:B214"/>
    <mergeCell ref="F203:F205"/>
    <mergeCell ref="G203:G205"/>
    <mergeCell ref="H203:H205"/>
    <mergeCell ref="I203:I205"/>
    <mergeCell ref="F206:F211"/>
    <mergeCell ref="G206:G211"/>
    <mergeCell ref="H206:H211"/>
    <mergeCell ref="I206:I211"/>
    <mergeCell ref="I201:I202"/>
    <mergeCell ref="A195:L195"/>
    <mergeCell ref="A196:L196"/>
    <mergeCell ref="A197:L197"/>
    <mergeCell ref="A192:I192"/>
    <mergeCell ref="K192:L192"/>
    <mergeCell ref="A193:B193"/>
    <mergeCell ref="J201:J202"/>
    <mergeCell ref="K201:L201"/>
    <mergeCell ref="A198:C198"/>
    <mergeCell ref="I198:L198"/>
    <mergeCell ref="A199:F199"/>
    <mergeCell ref="I199:L199"/>
    <mergeCell ref="A201:B202"/>
    <mergeCell ref="C201:C202"/>
    <mergeCell ref="D201:D202"/>
    <mergeCell ref="E201:E202"/>
    <mergeCell ref="G201:G202"/>
    <mergeCell ref="H201:H202"/>
    <mergeCell ref="F180:F183"/>
    <mergeCell ref="G180:G183"/>
    <mergeCell ref="H180:H183"/>
    <mergeCell ref="I180:I183"/>
    <mergeCell ref="F184:F187"/>
    <mergeCell ref="G184:G187"/>
    <mergeCell ref="H184:H187"/>
    <mergeCell ref="I184:I187"/>
    <mergeCell ref="F188:F191"/>
    <mergeCell ref="G188:G191"/>
    <mergeCell ref="H188:H191"/>
    <mergeCell ref="I188:I191"/>
    <mergeCell ref="I178:I179"/>
    <mergeCell ref="J178:J179"/>
    <mergeCell ref="K178:L178"/>
    <mergeCell ref="A178:B179"/>
    <mergeCell ref="C178:C179"/>
    <mergeCell ref="D178:D179"/>
    <mergeCell ref="E178:E179"/>
    <mergeCell ref="G178:G179"/>
    <mergeCell ref="H178:H179"/>
    <mergeCell ref="A172:L172"/>
    <mergeCell ref="A173:L173"/>
    <mergeCell ref="A174:L174"/>
    <mergeCell ref="A175:C175"/>
    <mergeCell ref="I175:L175"/>
    <mergeCell ref="A176:F176"/>
    <mergeCell ref="I176:L176"/>
    <mergeCell ref="A170:B170"/>
    <mergeCell ref="F160:F161"/>
    <mergeCell ref="G160:G161"/>
    <mergeCell ref="H160:H161"/>
    <mergeCell ref="I160:I161"/>
    <mergeCell ref="F162:F165"/>
    <mergeCell ref="G162:G165"/>
    <mergeCell ref="H162:H165"/>
    <mergeCell ref="I162:I165"/>
    <mergeCell ref="F166:F168"/>
    <mergeCell ref="A169:I169"/>
    <mergeCell ref="K169:L169"/>
    <mergeCell ref="G166:G168"/>
    <mergeCell ref="H166:H168"/>
    <mergeCell ref="I166:I168"/>
    <mergeCell ref="I158:I159"/>
    <mergeCell ref="J158:J159"/>
    <mergeCell ref="K158:L158"/>
    <mergeCell ref="A158:B159"/>
    <mergeCell ref="C158:C159"/>
    <mergeCell ref="D158:D159"/>
    <mergeCell ref="E158:E159"/>
    <mergeCell ref="G158:G159"/>
    <mergeCell ref="H158:H159"/>
    <mergeCell ref="A152:L152"/>
    <mergeCell ref="A153:L153"/>
    <mergeCell ref="A154:L154"/>
    <mergeCell ref="A155:C155"/>
    <mergeCell ref="I155:L155"/>
    <mergeCell ref="A156:F156"/>
    <mergeCell ref="I156:L156"/>
    <mergeCell ref="F143:F145"/>
    <mergeCell ref="G143:G145"/>
    <mergeCell ref="H143:H145"/>
    <mergeCell ref="I143:I145"/>
    <mergeCell ref="F146:F148"/>
    <mergeCell ref="G146:G148"/>
    <mergeCell ref="H146:H148"/>
    <mergeCell ref="I146:I148"/>
    <mergeCell ref="A149:I149"/>
    <mergeCell ref="K149:L149"/>
    <mergeCell ref="A150:B150"/>
    <mergeCell ref="F138:F140"/>
    <mergeCell ref="G138:G140"/>
    <mergeCell ref="H138:H140"/>
    <mergeCell ref="I138:I140"/>
    <mergeCell ref="F141:F142"/>
    <mergeCell ref="G141:G142"/>
    <mergeCell ref="H141:H142"/>
    <mergeCell ref="I141:I142"/>
    <mergeCell ref="I136:I137"/>
    <mergeCell ref="J136:J137"/>
    <mergeCell ref="K136:L136"/>
    <mergeCell ref="A136:B137"/>
    <mergeCell ref="C136:C137"/>
    <mergeCell ref="D136:D137"/>
    <mergeCell ref="E136:E137"/>
    <mergeCell ref="G136:G137"/>
    <mergeCell ref="H136:H137"/>
    <mergeCell ref="A130:L130"/>
    <mergeCell ref="A131:L131"/>
    <mergeCell ref="A132:L132"/>
    <mergeCell ref="A133:C133"/>
    <mergeCell ref="I133:L133"/>
    <mergeCell ref="A134:F134"/>
    <mergeCell ref="I134:L134"/>
    <mergeCell ref="A128:B128"/>
    <mergeCell ref="F116:F117"/>
    <mergeCell ref="G116:G117"/>
    <mergeCell ref="H116:H117"/>
    <mergeCell ref="I116:I117"/>
    <mergeCell ref="F118:F119"/>
    <mergeCell ref="G118:G119"/>
    <mergeCell ref="H118:H119"/>
    <mergeCell ref="I118:I119"/>
    <mergeCell ref="F120:F125"/>
    <mergeCell ref="A127:I127"/>
    <mergeCell ref="K127:L127"/>
    <mergeCell ref="G120:G125"/>
    <mergeCell ref="H120:H121"/>
    <mergeCell ref="H122:H125"/>
    <mergeCell ref="I120:I125"/>
    <mergeCell ref="I114:I115"/>
    <mergeCell ref="J114:J115"/>
    <mergeCell ref="K114:L114"/>
    <mergeCell ref="A114:B115"/>
    <mergeCell ref="C114:C115"/>
    <mergeCell ref="D114:D115"/>
    <mergeCell ref="E114:E115"/>
    <mergeCell ref="G114:G115"/>
    <mergeCell ref="H114:H115"/>
    <mergeCell ref="A108:L108"/>
    <mergeCell ref="A109:L109"/>
    <mergeCell ref="A110:L110"/>
    <mergeCell ref="A111:C111"/>
    <mergeCell ref="I111:L111"/>
    <mergeCell ref="A112:F112"/>
    <mergeCell ref="I112:L112"/>
    <mergeCell ref="A106:B106"/>
    <mergeCell ref="F96:F100"/>
    <mergeCell ref="G96:G100"/>
    <mergeCell ref="H96:H100"/>
    <mergeCell ref="I96:I100"/>
    <mergeCell ref="F102:F103"/>
    <mergeCell ref="G102:G103"/>
    <mergeCell ref="H102:H103"/>
    <mergeCell ref="I102:I103"/>
    <mergeCell ref="A105:I105"/>
    <mergeCell ref="K105:L105"/>
    <mergeCell ref="I94:I95"/>
    <mergeCell ref="J94:J95"/>
    <mergeCell ref="K94:L94"/>
    <mergeCell ref="A94:B95"/>
    <mergeCell ref="C94:C95"/>
    <mergeCell ref="D94:D95"/>
    <mergeCell ref="E94:E95"/>
    <mergeCell ref="G94:G95"/>
    <mergeCell ref="H94:H95"/>
    <mergeCell ref="A89:L89"/>
    <mergeCell ref="A90:L90"/>
    <mergeCell ref="A91:C91"/>
    <mergeCell ref="I91:L91"/>
    <mergeCell ref="A92:F92"/>
    <mergeCell ref="I92:L92"/>
    <mergeCell ref="I80:I82"/>
    <mergeCell ref="F83:F84"/>
    <mergeCell ref="G83:G84"/>
    <mergeCell ref="H83:H84"/>
    <mergeCell ref="I83:I84"/>
    <mergeCell ref="A88:L88"/>
    <mergeCell ref="A86:B86"/>
    <mergeCell ref="A85:I85"/>
    <mergeCell ref="K85:L85"/>
    <mergeCell ref="F75:F76"/>
    <mergeCell ref="G75:G76"/>
    <mergeCell ref="H75:H76"/>
    <mergeCell ref="I75:I76"/>
    <mergeCell ref="F78:F79"/>
    <mergeCell ref="G78:G79"/>
    <mergeCell ref="H78:H79"/>
    <mergeCell ref="I78:I79"/>
    <mergeCell ref="F80:F82"/>
    <mergeCell ref="G80:G82"/>
    <mergeCell ref="H80:H82"/>
    <mergeCell ref="I73:I74"/>
    <mergeCell ref="J73:J74"/>
    <mergeCell ref="K73:L73"/>
    <mergeCell ref="A73:B74"/>
    <mergeCell ref="C73:C74"/>
    <mergeCell ref="D73:D74"/>
    <mergeCell ref="E73:E74"/>
    <mergeCell ref="G73:G74"/>
    <mergeCell ref="H73:H74"/>
    <mergeCell ref="A67:L67"/>
    <mergeCell ref="A68:L68"/>
    <mergeCell ref="A69:L69"/>
    <mergeCell ref="A70:C70"/>
    <mergeCell ref="I70:L70"/>
    <mergeCell ref="A71:F71"/>
    <mergeCell ref="I71:L71"/>
    <mergeCell ref="F60:F61"/>
    <mergeCell ref="G60:G61"/>
    <mergeCell ref="H60:H61"/>
    <mergeCell ref="I60:I61"/>
    <mergeCell ref="F62:F63"/>
    <mergeCell ref="G62:G63"/>
    <mergeCell ref="H62:H63"/>
    <mergeCell ref="I62:I63"/>
    <mergeCell ref="A64:I64"/>
    <mergeCell ref="K64:L64"/>
    <mergeCell ref="A65:B65"/>
    <mergeCell ref="F54:F55"/>
    <mergeCell ref="G54:G55"/>
    <mergeCell ref="H54:H55"/>
    <mergeCell ref="I54:I55"/>
    <mergeCell ref="F56:F58"/>
    <mergeCell ref="G56:G58"/>
    <mergeCell ref="H56:H58"/>
    <mergeCell ref="I56:I58"/>
    <mergeCell ref="I51:I52"/>
    <mergeCell ref="J51:J52"/>
    <mergeCell ref="K51:L51"/>
    <mergeCell ref="A51:B52"/>
    <mergeCell ref="C51:C52"/>
    <mergeCell ref="D51:D52"/>
    <mergeCell ref="E51:E52"/>
    <mergeCell ref="G51:G52"/>
    <mergeCell ref="H51:H52"/>
    <mergeCell ref="A45:L45"/>
    <mergeCell ref="A46:L46"/>
    <mergeCell ref="A47:L47"/>
    <mergeCell ref="A48:C48"/>
    <mergeCell ref="I48:L48"/>
    <mergeCell ref="A49:F49"/>
    <mergeCell ref="I49:L49"/>
    <mergeCell ref="J29:J30"/>
    <mergeCell ref="K29:L29"/>
    <mergeCell ref="A42:I42"/>
    <mergeCell ref="K42:L42"/>
    <mergeCell ref="A43:B43"/>
    <mergeCell ref="F32:F34"/>
    <mergeCell ref="G32:G34"/>
    <mergeCell ref="H32:H34"/>
    <mergeCell ref="I32:I34"/>
    <mergeCell ref="A29:B30"/>
    <mergeCell ref="C29:C30"/>
    <mergeCell ref="D29:D30"/>
    <mergeCell ref="E29:E30"/>
    <mergeCell ref="G29:G30"/>
    <mergeCell ref="H29:H30"/>
    <mergeCell ref="F35:F36"/>
    <mergeCell ref="G35:G36"/>
    <mergeCell ref="H35:H36"/>
    <mergeCell ref="I35:I36"/>
    <mergeCell ref="F37:F41"/>
    <mergeCell ref="G37:G41"/>
    <mergeCell ref="H37:H41"/>
    <mergeCell ref="I37:I41"/>
    <mergeCell ref="I29:I30"/>
    <mergeCell ref="A24:L24"/>
    <mergeCell ref="A25:L25"/>
    <mergeCell ref="A26:C26"/>
    <mergeCell ref="I26:L26"/>
    <mergeCell ref="A27:F27"/>
    <mergeCell ref="I27:L27"/>
    <mergeCell ref="I10:I14"/>
    <mergeCell ref="F16:F17"/>
    <mergeCell ref="G16:G17"/>
    <mergeCell ref="H16:H17"/>
    <mergeCell ref="I16:I17"/>
    <mergeCell ref="A23:L23"/>
    <mergeCell ref="A20:I20"/>
    <mergeCell ref="K20:L20"/>
    <mergeCell ref="A21:B21"/>
    <mergeCell ref="F10:F14"/>
    <mergeCell ref="E10:E14"/>
    <mergeCell ref="G10:G14"/>
    <mergeCell ref="H10:H14"/>
    <mergeCell ref="A8:B9"/>
    <mergeCell ref="C8:C9"/>
    <mergeCell ref="D8:D9"/>
    <mergeCell ref="E8:E9"/>
    <mergeCell ref="G8:G9"/>
    <mergeCell ref="H8:H9"/>
    <mergeCell ref="A2:L2"/>
    <mergeCell ref="A3:L3"/>
    <mergeCell ref="A4:L4"/>
    <mergeCell ref="A5:C5"/>
    <mergeCell ref="I5:L5"/>
    <mergeCell ref="A6:F6"/>
    <mergeCell ref="I6:L6"/>
    <mergeCell ref="I8:I9"/>
    <mergeCell ref="J8:J9"/>
    <mergeCell ref="K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vt:lpstr>
      <vt:lpstr>FEBRERO</vt:lpstr>
      <vt:lpstr>MAYO</vt:lpstr>
      <vt:lpstr>ABRIL</vt:lpstr>
      <vt:lpstr>MARZO</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TALENTO_H</cp:lastModifiedBy>
  <cp:lastPrinted>2018-05-16T18:12:13Z</cp:lastPrinted>
  <dcterms:created xsi:type="dcterms:W3CDTF">2015-02-05T07:24:46Z</dcterms:created>
  <dcterms:modified xsi:type="dcterms:W3CDTF">2018-06-19T16:35:37Z</dcterms:modified>
</cp:coreProperties>
</file>